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Loss_factor">Sheet1!$D$10</definedName>
    <definedName name="LOSS_PERCENTAGE">[1]Config!$B$1</definedName>
  </definedNames>
  <calcPr calcId="145621"/>
</workbook>
</file>

<file path=xl/calcChain.xml><?xml version="1.0" encoding="utf-8"?>
<calcChain xmlns="http://schemas.openxmlformats.org/spreadsheetml/2006/main">
  <c r="G15" i="1" l="1"/>
  <c r="D15" i="1" s="1"/>
  <c r="G29" i="1" l="1"/>
  <c r="G30" i="1"/>
  <c r="G31" i="1"/>
  <c r="G32" i="1"/>
  <c r="G33" i="1"/>
  <c r="G34" i="1"/>
  <c r="G35" i="1"/>
  <c r="G36" i="1"/>
  <c r="G37" i="1"/>
  <c r="G38" i="1"/>
  <c r="G28" i="1"/>
  <c r="G27" i="1"/>
  <c r="G26" i="1"/>
  <c r="G25" i="1"/>
  <c r="G24" i="1"/>
  <c r="G23" i="1"/>
  <c r="G22" i="1"/>
  <c r="G21" i="1"/>
  <c r="G16" i="1"/>
  <c r="G17" i="1"/>
  <c r="G18" i="1"/>
  <c r="G19" i="1"/>
  <c r="G20" i="1"/>
  <c r="M15" i="1"/>
  <c r="M16" i="1" l="1"/>
  <c r="M17" i="1" s="1"/>
  <c r="D16" i="1" l="1"/>
  <c r="N15" i="1"/>
  <c r="M18" i="1"/>
  <c r="M19" i="1" l="1"/>
  <c r="N16" i="1"/>
  <c r="D17" i="1" s="1"/>
  <c r="N17" i="1" s="1"/>
  <c r="D18" i="1" l="1"/>
  <c r="N18" i="1" s="1"/>
  <c r="D19" i="1" s="1"/>
  <c r="N19" i="1" s="1"/>
  <c r="M20" i="1"/>
  <c r="M21" i="1" l="1"/>
  <c r="D20" i="1"/>
  <c r="N20" i="1" s="1"/>
  <c r="M22" i="1" l="1"/>
  <c r="D21" i="1"/>
  <c r="N21" i="1" s="1"/>
  <c r="M23" i="1" l="1"/>
  <c r="D22" i="1"/>
  <c r="N22" i="1" s="1"/>
  <c r="M24" i="1" l="1"/>
  <c r="D23" i="1"/>
  <c r="N23" i="1" s="1"/>
  <c r="M25" i="1" l="1"/>
  <c r="D24" i="1"/>
  <c r="N24" i="1" s="1"/>
  <c r="M26" i="1" l="1"/>
  <c r="D25" i="1"/>
  <c r="N25" i="1" s="1"/>
  <c r="M27" i="1" l="1"/>
  <c r="D26" i="1"/>
  <c r="N26" i="1" s="1"/>
  <c r="M28" i="1" l="1"/>
  <c r="D27" i="1"/>
  <c r="N27" i="1" s="1"/>
  <c r="M29" i="1" l="1"/>
  <c r="D28" i="1"/>
  <c r="N28" i="1" s="1"/>
  <c r="M30" i="1" l="1"/>
  <c r="D29" i="1"/>
  <c r="N29" i="1" s="1"/>
  <c r="M31" i="1" l="1"/>
  <c r="D30" i="1"/>
  <c r="N30" i="1" s="1"/>
  <c r="M32" i="1" l="1"/>
  <c r="D31" i="1"/>
  <c r="N31" i="1" s="1"/>
  <c r="M33" i="1" l="1"/>
  <c r="D32" i="1"/>
  <c r="N32" i="1" s="1"/>
  <c r="M34" i="1" l="1"/>
  <c r="D33" i="1"/>
  <c r="N33" i="1" s="1"/>
  <c r="M35" i="1" l="1"/>
  <c r="D34" i="1"/>
  <c r="N34" i="1" s="1"/>
  <c r="M36" i="1" l="1"/>
  <c r="D35" i="1"/>
  <c r="N35" i="1" s="1"/>
  <c r="M37" i="1" l="1"/>
  <c r="D36" i="1"/>
  <c r="N36" i="1" s="1"/>
  <c r="M38" i="1" l="1"/>
  <c r="D37" i="1"/>
  <c r="N37" i="1" s="1"/>
  <c r="D38" i="1" l="1"/>
  <c r="N38" i="1" s="1"/>
  <c r="F15" i="1" l="1"/>
  <c r="H15" i="1" s="1"/>
  <c r="I15" i="1" s="1"/>
  <c r="J15" i="1" l="1"/>
  <c r="K15" i="1" l="1"/>
  <c r="L15" i="1" l="1"/>
  <c r="F16" i="1" s="1"/>
  <c r="H16" i="1" s="1"/>
  <c r="I16" i="1" s="1"/>
  <c r="J16" i="1" l="1"/>
  <c r="K16" i="1" l="1"/>
  <c r="L16" i="1" l="1"/>
  <c r="F17" i="1" s="1"/>
  <c r="H17" i="1" s="1"/>
  <c r="I17" i="1" l="1"/>
  <c r="J17" i="1" l="1"/>
  <c r="K17" i="1" l="1"/>
  <c r="L17" i="1" l="1"/>
  <c r="F18" i="1" s="1"/>
  <c r="H18" i="1" s="1"/>
  <c r="I18" i="1" l="1"/>
  <c r="J18" i="1" l="1"/>
  <c r="K18" i="1" s="1"/>
  <c r="L18" i="1" s="1"/>
  <c r="F19" i="1" s="1"/>
  <c r="H19" i="1" s="1"/>
  <c r="I19" i="1" l="1"/>
  <c r="J19" i="1" l="1"/>
  <c r="K19" i="1" s="1"/>
  <c r="L19" i="1" s="1"/>
  <c r="F20" i="1" s="1"/>
  <c r="H20" i="1" s="1"/>
  <c r="I20" i="1" l="1"/>
  <c r="J20" i="1" l="1"/>
  <c r="K20" i="1" s="1"/>
  <c r="L20" i="1" s="1"/>
  <c r="F21" i="1" s="1"/>
  <c r="H21" i="1" s="1"/>
  <c r="I21" i="1" l="1"/>
  <c r="J21" i="1" l="1"/>
  <c r="K21" i="1" s="1"/>
  <c r="L21" i="1" s="1"/>
  <c r="F22" i="1" s="1"/>
  <c r="H22" i="1" s="1"/>
  <c r="I22" i="1" l="1"/>
  <c r="J22" i="1" l="1"/>
  <c r="K22" i="1" s="1"/>
  <c r="L22" i="1" s="1"/>
  <c r="F23" i="1" s="1"/>
  <c r="H23" i="1" s="1"/>
  <c r="I23" i="1" l="1"/>
  <c r="J23" i="1" s="1"/>
  <c r="K23" i="1" l="1"/>
  <c r="L23" i="1" s="1"/>
  <c r="F24" i="1" s="1"/>
  <c r="H24" i="1" s="1"/>
  <c r="I24" i="1" l="1"/>
  <c r="J24" i="1" s="1"/>
  <c r="K24" i="1" l="1"/>
  <c r="L24" i="1" s="1"/>
  <c r="F25" i="1" s="1"/>
  <c r="H25" i="1" s="1"/>
  <c r="I25" i="1" l="1"/>
  <c r="J25" i="1" s="1"/>
  <c r="K25" i="1" l="1"/>
  <c r="L25" i="1" s="1"/>
  <c r="F26" i="1" s="1"/>
  <c r="H26" i="1" s="1"/>
  <c r="I26" i="1" l="1"/>
  <c r="J26" i="1" s="1"/>
  <c r="K26" i="1" l="1"/>
  <c r="L26" i="1" s="1"/>
  <c r="F27" i="1" s="1"/>
  <c r="H27" i="1" s="1"/>
  <c r="I27" i="1" l="1"/>
  <c r="J27" i="1" s="1"/>
  <c r="K27" i="1" l="1"/>
  <c r="L27" i="1" s="1"/>
  <c r="F28" i="1" s="1"/>
  <c r="H28" i="1" s="1"/>
  <c r="I28" i="1" l="1"/>
  <c r="J28" i="1" s="1"/>
  <c r="K28" i="1" l="1"/>
  <c r="L28" i="1" s="1"/>
  <c r="F29" i="1" s="1"/>
  <c r="H29" i="1" s="1"/>
  <c r="I29" i="1" l="1"/>
  <c r="J29" i="1" s="1"/>
  <c r="K29" i="1" l="1"/>
  <c r="L29" i="1" s="1"/>
  <c r="F30" i="1" s="1"/>
  <c r="H30" i="1" s="1"/>
  <c r="I30" i="1" l="1"/>
  <c r="J30" i="1" s="1"/>
  <c r="K30" i="1" l="1"/>
  <c r="L30" i="1" s="1"/>
  <c r="F31" i="1" s="1"/>
  <c r="H31" i="1" s="1"/>
  <c r="I31" i="1" l="1"/>
  <c r="J31" i="1" s="1"/>
  <c r="K31" i="1" l="1"/>
  <c r="L31" i="1" s="1"/>
  <c r="F32" i="1" s="1"/>
  <c r="H32" i="1" s="1"/>
  <c r="I32" i="1" l="1"/>
  <c r="J32" i="1" s="1"/>
  <c r="K32" i="1" l="1"/>
  <c r="L32" i="1" s="1"/>
  <c r="F33" i="1" s="1"/>
  <c r="H33" i="1" s="1"/>
  <c r="I33" i="1" l="1"/>
  <c r="J33" i="1" s="1"/>
  <c r="K33" i="1" l="1"/>
  <c r="L33" i="1" s="1"/>
  <c r="F34" i="1" s="1"/>
  <c r="H34" i="1" s="1"/>
  <c r="I34" i="1" l="1"/>
  <c r="J34" i="1" s="1"/>
  <c r="K34" i="1" l="1"/>
  <c r="L34" i="1" s="1"/>
  <c r="F35" i="1" s="1"/>
  <c r="H35" i="1" s="1"/>
  <c r="I35" i="1" l="1"/>
  <c r="J35" i="1" s="1"/>
  <c r="K35" i="1" l="1"/>
  <c r="L35" i="1" s="1"/>
  <c r="F36" i="1" s="1"/>
  <c r="H36" i="1" s="1"/>
  <c r="I36" i="1" l="1"/>
  <c r="J36" i="1" s="1"/>
  <c r="K36" i="1" l="1"/>
  <c r="L36" i="1" s="1"/>
  <c r="F37" i="1" s="1"/>
  <c r="H37" i="1" s="1"/>
  <c r="I37" i="1" l="1"/>
  <c r="J37" i="1" s="1"/>
  <c r="K37" i="1" l="1"/>
  <c r="L37" i="1" s="1"/>
  <c r="F38" i="1" s="1"/>
  <c r="H38" i="1" s="1"/>
  <c r="I38" i="1" l="1"/>
  <c r="J38" i="1" l="1"/>
  <c r="K38" i="1" l="1"/>
  <c r="L38" i="1" l="1"/>
</calcChain>
</file>

<file path=xl/sharedStrings.xml><?xml version="1.0" encoding="utf-8"?>
<sst xmlns="http://schemas.openxmlformats.org/spreadsheetml/2006/main" count="35" uniqueCount="35">
  <si>
    <t>Loss factor</t>
  </si>
  <si>
    <t>Hour Ending</t>
  </si>
  <si>
    <t>Cumulative Loss Rquirement</t>
  </si>
  <si>
    <t>cumulative needed losses</t>
  </si>
  <si>
    <t>1 MW</t>
  </si>
  <si>
    <t>-1 MW</t>
  </si>
  <si>
    <t>Hourly Loss differential minimum</t>
  </si>
  <si>
    <t>Duke Energy Carolinas Loss Evaluation Spreadsheet for Untagged Pseudo-Ties</t>
  </si>
  <si>
    <t>Notes:</t>
  </si>
  <si>
    <r>
      <t>Delivered MWh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</si>
  <si>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Delivered MWh is the anticipated or actual energy delivered to the Sink BA.</t>
    </r>
  </si>
  <si>
    <r>
      <t>Tag Supplied Losses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</si>
  <si>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Tag Supplied Losses is the anticipated or actual integrated loss value from the Loss Supply tag.</t>
    </r>
  </si>
  <si>
    <r>
      <t>Needed losses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</si>
  <si>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Hourly Loss Requirement</t>
    </r>
    <r>
      <rPr>
        <vertAlign val="superscript"/>
        <sz val="11"/>
        <color theme="1"/>
        <rFont val="Calibri"/>
        <family val="2"/>
        <scheme val="minor"/>
      </rPr>
      <t>4</t>
    </r>
  </si>
  <si>
    <r>
      <t>Oversupplied Losses</t>
    </r>
    <r>
      <rPr>
        <vertAlign val="superscript"/>
        <sz val="11"/>
        <color theme="1"/>
        <rFont val="Calibri"/>
        <family val="2"/>
        <scheme val="minor"/>
      </rPr>
      <t>6</t>
    </r>
  </si>
  <si>
    <r>
      <t>Undersupplied losses</t>
    </r>
    <r>
      <rPr>
        <vertAlign val="superscript"/>
        <sz val="11"/>
        <color theme="1"/>
        <rFont val="Calibri"/>
        <family val="2"/>
        <scheme val="minor"/>
      </rPr>
      <t>7</t>
    </r>
  </si>
  <si>
    <r>
      <t>Loss Differential</t>
    </r>
    <r>
      <rPr>
        <vertAlign val="superscript"/>
        <sz val="11"/>
        <color theme="1"/>
        <rFont val="Calibri"/>
        <family val="2"/>
        <scheme val="minor"/>
      </rPr>
      <t>8</t>
    </r>
  </si>
  <si>
    <r>
      <t>Hourly Incremental</t>
    </r>
    <r>
      <rPr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</si>
  <si>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Hourly Loss Requirement is the Loss Requirement to meet the Delivered MWh (Delivered MWH * Loss Factor).</t>
    </r>
  </si>
  <si>
    <r>
      <t>Loss Differential from Previous Hour</t>
    </r>
    <r>
      <rPr>
        <vertAlign val="superscript"/>
        <sz val="11"/>
        <color theme="1"/>
        <rFont val="Calibri"/>
        <family val="2"/>
        <scheme val="minor"/>
      </rPr>
      <t>3</t>
    </r>
  </si>
  <si>
    <t>Hourly Incremental Reduced by Oversupply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</si>
  <si>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Needed Losses shows a target value for Tag Supplied Losses 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</si>
  <si>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Loss Differential From Previous Hour is the net oversupplied or undersupplied loss capacity from the previous hour's calculation.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</si>
  <si>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Hourly Incremental is the sum of the Loss Differential from Previous Hour plus the Hourly Loss Requirement 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</si>
  <si>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>Oversupplied Losses is the portion of Supplied Losses that exceeds the hourly oversupply limit of 1 MW.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</si>
  <si>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>Undersupplied Losses occurs when the Hourly Incremental value is below the allowed threshold.  When this occurs, the Undesupplied Loss Value is calculated in full MW increments.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</si>
  <si>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Loss Differential is equal to the Hourly Incremental - Oversupplied Losses + Undersupplied Losses</t>
    </r>
  </si>
  <si>
    <t>This spreadsheet may be used for the following purposes:</t>
  </si>
  <si>
    <t xml:space="preserve"> To identify loss requirements for Loss Supply tags</t>
  </si>
  <si>
    <t xml:space="preserve"> To compare actual delivered energy to the tag supplied losses and see the impact of the hourly loss differential minimum and the max hourly loss differntial.</t>
  </si>
  <si>
    <t>except last hour which is 0 MW</t>
  </si>
  <si>
    <t>hourly loss differential maximum credit</t>
  </si>
  <si>
    <t>Undersupplied losses will be billed as financial losses in accordance with OATT Schedule 9.</t>
  </si>
  <si>
    <t xml:space="preserve">  The Undersupplied Loss Value is either 0 (when the Hourly Incremental value is greater than -1) or the integer component of the Hourly Incremental value (when the Hourly Incremental value is less than or equal to 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</si>
</sst>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0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3" xfId="0" applyFill="1" applyBorder="1"/>
    <xf numFmtId="0" fontId="0" fillId="0" borderId="2" xfId="0" applyBorder="1"/>
    <xf numFmtId="0" fontId="1" fillId="0" borderId="0" xfId="0" applyFont="1"/>
    <xf numFmtId="0" fontId="0" fillId="0" borderId="1" xfId="0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0" fontId="0" fillId="3" borderId="1" xfId="0" applyFill="1" applyBorder="1" applyAlignment="1">
      <alignment horizontal="right" wrapText="1"/>
    </xf>
    <xf numFmtId="0" fontId="0" fillId="3" borderId="1" xfId="0" applyFill="1" applyBorder="1"/>
    <xf numFmtId="0" fontId="0" fillId="3" borderId="2" xfId="0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/>
    <xf numFmtId="0" fontId="0" fillId="4" borderId="2" xfId="0" applyFill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/>
    <xf numFmtId="0" fontId="0" fillId="5" borderId="1" xfId="0" applyFill="1" applyBorder="1" applyAlignment="1">
      <alignment horizontal="right" wrapText="1"/>
    </xf>
    <xf numFmtId="0" fontId="0" fillId="5" borderId="1" xfId="0" applyFill="1" applyBorder="1"/>
    <xf numFmtId="0" fontId="0" fillId="5" borderId="2" xfId="0" applyFill="1" applyBorder="1"/>
    <xf numFmtId="0" fontId="0" fillId="0" borderId="1" xfId="0" applyFill="1" applyBorder="1" applyAlignment="1">
      <alignment horizontal="right" wrapText="1"/>
    </xf>
    <xf numFmtId="0" fontId="0" fillId="0" borderId="1" xfId="0" applyFill="1" applyBorder="1"/>
    <xf numFmtId="0" fontId="0" fillId="2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p4038\Downloads\DEC_Loss_Calculator_-_starting_Sept_1_2016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ses - Day"/>
      <sheetName val="Config"/>
    </sheetNames>
    <sheetDataSet>
      <sheetData sheetId="0"/>
      <sheetData sheetId="1">
        <row r="1">
          <cell r="B1">
            <v>2.1999999999999999E-2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abSelected="1" zoomScaleNormal="100" workbookViewId="0">
      <selection activeCell="Q17" sqref="Q17"/>
    </sheetView>
  </sheetViews>
  <sheetFormatPr defaultRowHeight="15" x14ac:dyDescent="0.25"/>
  <cols>
    <col min="2" max="2" width="8" customWidth="1"/>
    <col min="3" max="3" width="11.7109375" customWidth="1"/>
    <col min="4" max="4" width="10.42578125" customWidth="1"/>
    <col min="5" max="5" width="14.28515625" customWidth="1"/>
    <col min="6" max="6" width="13.85546875" bestFit="1" customWidth="1"/>
    <col min="7" max="7" width="13.85546875" customWidth="1"/>
    <col min="8" max="8" width="13" customWidth="1"/>
    <col min="9" max="9" width="14.28515625" customWidth="1"/>
    <col min="10" max="10" width="11.7109375" hidden="1" customWidth="1"/>
    <col min="11" max="11" width="14.28515625" bestFit="1" customWidth="1"/>
    <col min="12" max="12" width="13.42578125" bestFit="1" customWidth="1"/>
    <col min="13" max="13" width="11.5703125" hidden="1" customWidth="1"/>
    <col min="14" max="14" width="10.85546875" hidden="1" customWidth="1"/>
  </cols>
  <sheetData>
    <row r="1" spans="2:14" ht="21" x14ac:dyDescent="0.35">
      <c r="B1" s="18" t="s">
        <v>7</v>
      </c>
    </row>
    <row r="3" spans="2:14" x14ac:dyDescent="0.25">
      <c r="B3" t="s">
        <v>28</v>
      </c>
    </row>
    <row r="4" spans="2:14" x14ac:dyDescent="0.25">
      <c r="B4">
        <v>1</v>
      </c>
      <c r="C4" t="s">
        <v>29</v>
      </c>
    </row>
    <row r="5" spans="2:14" x14ac:dyDescent="0.25">
      <c r="B5">
        <v>2</v>
      </c>
      <c r="C5" t="s">
        <v>30</v>
      </c>
    </row>
    <row r="7" spans="2:14" x14ac:dyDescent="0.25">
      <c r="B7" t="s">
        <v>33</v>
      </c>
    </row>
    <row r="10" spans="2:14" x14ac:dyDescent="0.25">
      <c r="C10" t="s">
        <v>0</v>
      </c>
      <c r="D10" s="1">
        <v>2.1700000000000001E-2</v>
      </c>
    </row>
    <row r="11" spans="2:14" x14ac:dyDescent="0.25">
      <c r="C11" t="s">
        <v>6</v>
      </c>
      <c r="F11" s="17" t="s">
        <v>5</v>
      </c>
      <c r="G11" t="s">
        <v>31</v>
      </c>
    </row>
    <row r="12" spans="2:14" x14ac:dyDescent="0.25">
      <c r="C12" t="s">
        <v>32</v>
      </c>
      <c r="F12" s="16" t="s">
        <v>4</v>
      </c>
    </row>
    <row r="14" spans="2:14" s="2" customFormat="1" ht="62.25" x14ac:dyDescent="0.25">
      <c r="B14" s="8" t="s">
        <v>1</v>
      </c>
      <c r="C14" s="9" t="s">
        <v>9</v>
      </c>
      <c r="D14" s="8" t="s">
        <v>13</v>
      </c>
      <c r="E14" s="9" t="s">
        <v>11</v>
      </c>
      <c r="F14" s="22" t="s">
        <v>20</v>
      </c>
      <c r="G14" s="8" t="s">
        <v>14</v>
      </c>
      <c r="H14" s="8" t="s">
        <v>18</v>
      </c>
      <c r="I14" s="10" t="s">
        <v>15</v>
      </c>
      <c r="J14" s="8" t="s">
        <v>21</v>
      </c>
      <c r="K14" s="13" t="s">
        <v>16</v>
      </c>
      <c r="L14" s="19" t="s">
        <v>17</v>
      </c>
      <c r="M14" s="3" t="s">
        <v>2</v>
      </c>
      <c r="N14" s="3" t="s">
        <v>3</v>
      </c>
    </row>
    <row r="15" spans="2:14" x14ac:dyDescent="0.25">
      <c r="B15" s="4">
        <v>1</v>
      </c>
      <c r="C15" s="24"/>
      <c r="D15" s="4">
        <f>ROUND(G15,0)</f>
        <v>0</v>
      </c>
      <c r="E15" s="24"/>
      <c r="F15" s="23">
        <f>E15</f>
        <v>0</v>
      </c>
      <c r="G15" s="4">
        <f t="shared" ref="G15:G38" si="0">C15*Loss_factor</f>
        <v>0</v>
      </c>
      <c r="H15" s="4">
        <f t="shared" ref="H15:H20" si="1">F15-G15</f>
        <v>0</v>
      </c>
      <c r="I15" s="11">
        <f>IF(H15&gt;1, -(1-H15),0)</f>
        <v>0</v>
      </c>
      <c r="J15" s="4">
        <f>H15-I15</f>
        <v>0</v>
      </c>
      <c r="K15" s="14">
        <f>-IF(J15&lt;-1,TRUNC(J15),0)</f>
        <v>0</v>
      </c>
      <c r="L15" s="20">
        <f>J15+K15</f>
        <v>0</v>
      </c>
      <c r="M15" s="4">
        <f>G15</f>
        <v>0</v>
      </c>
      <c r="N15" s="4">
        <f>D15</f>
        <v>0</v>
      </c>
    </row>
    <row r="16" spans="2:14" x14ac:dyDescent="0.25">
      <c r="B16" s="4">
        <v>2</v>
      </c>
      <c r="C16" s="24"/>
      <c r="D16" s="4">
        <f>ROUND((M16-D15),0)</f>
        <v>0</v>
      </c>
      <c r="E16" s="24"/>
      <c r="F16" s="23">
        <f t="shared" ref="F16:F38" si="2">E16+L15</f>
        <v>0</v>
      </c>
      <c r="G16" s="4">
        <f t="shared" si="0"/>
        <v>0</v>
      </c>
      <c r="H16" s="4">
        <f t="shared" si="1"/>
        <v>0</v>
      </c>
      <c r="I16" s="11">
        <f t="shared" ref="I16:I38" si="3">IF(H16&gt;1, -(1-H16),0)</f>
        <v>0</v>
      </c>
      <c r="J16" s="4">
        <f t="shared" ref="J16:J38" si="4">H16-I16</f>
        <v>0</v>
      </c>
      <c r="K16" s="14">
        <f t="shared" ref="K16:K37" si="5">-IF(J16&lt;-1,TRUNC(J16),0)</f>
        <v>0</v>
      </c>
      <c r="L16" s="20">
        <f t="shared" ref="L16:L38" si="6">J16+K16</f>
        <v>0</v>
      </c>
      <c r="M16" s="4">
        <f t="shared" ref="M16:M38" si="7">M15+G16</f>
        <v>0</v>
      </c>
      <c r="N16" s="4">
        <f t="shared" ref="N16:N38" si="8">D16+N15</f>
        <v>0</v>
      </c>
    </row>
    <row r="17" spans="2:14" x14ac:dyDescent="0.25">
      <c r="B17" s="4">
        <v>3</v>
      </c>
      <c r="C17" s="24"/>
      <c r="D17" s="4">
        <f t="shared" ref="D17:D38" si="9">ROUND((M17-N16),0)</f>
        <v>0</v>
      </c>
      <c r="E17" s="24"/>
      <c r="F17" s="23">
        <f t="shared" si="2"/>
        <v>0</v>
      </c>
      <c r="G17" s="4">
        <f t="shared" si="0"/>
        <v>0</v>
      </c>
      <c r="H17" s="4">
        <f t="shared" si="1"/>
        <v>0</v>
      </c>
      <c r="I17" s="11">
        <f t="shared" si="3"/>
        <v>0</v>
      </c>
      <c r="J17" s="4">
        <f t="shared" si="4"/>
        <v>0</v>
      </c>
      <c r="K17" s="14">
        <f t="shared" si="5"/>
        <v>0</v>
      </c>
      <c r="L17" s="20">
        <f t="shared" si="6"/>
        <v>0</v>
      </c>
      <c r="M17" s="4">
        <f t="shared" si="7"/>
        <v>0</v>
      </c>
      <c r="N17" s="4">
        <f t="shared" si="8"/>
        <v>0</v>
      </c>
    </row>
    <row r="18" spans="2:14" x14ac:dyDescent="0.25">
      <c r="B18" s="4">
        <v>4</v>
      </c>
      <c r="C18" s="24"/>
      <c r="D18" s="4">
        <f t="shared" si="9"/>
        <v>0</v>
      </c>
      <c r="E18" s="24"/>
      <c r="F18" s="23">
        <f t="shared" si="2"/>
        <v>0</v>
      </c>
      <c r="G18" s="4">
        <f t="shared" si="0"/>
        <v>0</v>
      </c>
      <c r="H18" s="4">
        <f t="shared" si="1"/>
        <v>0</v>
      </c>
      <c r="I18" s="11">
        <f t="shared" si="3"/>
        <v>0</v>
      </c>
      <c r="J18" s="4">
        <f t="shared" si="4"/>
        <v>0</v>
      </c>
      <c r="K18" s="14">
        <f t="shared" si="5"/>
        <v>0</v>
      </c>
      <c r="L18" s="20">
        <f t="shared" si="6"/>
        <v>0</v>
      </c>
      <c r="M18" s="4">
        <f t="shared" si="7"/>
        <v>0</v>
      </c>
      <c r="N18" s="4">
        <f t="shared" si="8"/>
        <v>0</v>
      </c>
    </row>
    <row r="19" spans="2:14" x14ac:dyDescent="0.25">
      <c r="B19" s="4">
        <v>5</v>
      </c>
      <c r="C19" s="24"/>
      <c r="D19" s="4">
        <f t="shared" si="9"/>
        <v>0</v>
      </c>
      <c r="E19" s="24"/>
      <c r="F19" s="23">
        <f t="shared" si="2"/>
        <v>0</v>
      </c>
      <c r="G19" s="4">
        <f t="shared" si="0"/>
        <v>0</v>
      </c>
      <c r="H19" s="4">
        <f t="shared" si="1"/>
        <v>0</v>
      </c>
      <c r="I19" s="11">
        <f t="shared" si="3"/>
        <v>0</v>
      </c>
      <c r="J19" s="4">
        <f t="shared" si="4"/>
        <v>0</v>
      </c>
      <c r="K19" s="14">
        <f t="shared" si="5"/>
        <v>0</v>
      </c>
      <c r="L19" s="20">
        <f t="shared" si="6"/>
        <v>0</v>
      </c>
      <c r="M19" s="4">
        <f t="shared" si="7"/>
        <v>0</v>
      </c>
      <c r="N19" s="4">
        <f t="shared" si="8"/>
        <v>0</v>
      </c>
    </row>
    <row r="20" spans="2:14" x14ac:dyDescent="0.25">
      <c r="B20" s="4">
        <v>6</v>
      </c>
      <c r="C20" s="24"/>
      <c r="D20" s="4">
        <f t="shared" si="9"/>
        <v>0</v>
      </c>
      <c r="E20" s="24"/>
      <c r="F20" s="23">
        <f t="shared" si="2"/>
        <v>0</v>
      </c>
      <c r="G20" s="4">
        <f t="shared" si="0"/>
        <v>0</v>
      </c>
      <c r="H20" s="4">
        <f t="shared" si="1"/>
        <v>0</v>
      </c>
      <c r="I20" s="11">
        <f t="shared" si="3"/>
        <v>0</v>
      </c>
      <c r="J20" s="4">
        <f t="shared" si="4"/>
        <v>0</v>
      </c>
      <c r="K20" s="14">
        <f t="shared" si="5"/>
        <v>0</v>
      </c>
      <c r="L20" s="20">
        <f t="shared" si="6"/>
        <v>0</v>
      </c>
      <c r="M20" s="4">
        <f t="shared" si="7"/>
        <v>0</v>
      </c>
      <c r="N20" s="4">
        <f t="shared" si="8"/>
        <v>0</v>
      </c>
    </row>
    <row r="21" spans="2:14" x14ac:dyDescent="0.25">
      <c r="B21" s="4">
        <v>7</v>
      </c>
      <c r="C21" s="24"/>
      <c r="D21" s="4">
        <f t="shared" si="9"/>
        <v>0</v>
      </c>
      <c r="E21" s="24"/>
      <c r="F21" s="23">
        <f t="shared" si="2"/>
        <v>0</v>
      </c>
      <c r="G21" s="4">
        <f t="shared" si="0"/>
        <v>0</v>
      </c>
      <c r="H21" s="4">
        <f t="shared" ref="H21:H28" si="10">F21-G21</f>
        <v>0</v>
      </c>
      <c r="I21" s="11">
        <f t="shared" si="3"/>
        <v>0</v>
      </c>
      <c r="J21" s="4">
        <f t="shared" si="4"/>
        <v>0</v>
      </c>
      <c r="K21" s="14">
        <f t="shared" si="5"/>
        <v>0</v>
      </c>
      <c r="L21" s="20">
        <f t="shared" si="6"/>
        <v>0</v>
      </c>
      <c r="M21" s="4">
        <f t="shared" si="7"/>
        <v>0</v>
      </c>
      <c r="N21" s="4">
        <f t="shared" si="8"/>
        <v>0</v>
      </c>
    </row>
    <row r="22" spans="2:14" x14ac:dyDescent="0.25">
      <c r="B22" s="4">
        <v>8</v>
      </c>
      <c r="C22" s="24"/>
      <c r="D22" s="4">
        <f t="shared" si="9"/>
        <v>0</v>
      </c>
      <c r="E22" s="24"/>
      <c r="F22" s="23">
        <f t="shared" si="2"/>
        <v>0</v>
      </c>
      <c r="G22" s="4">
        <f t="shared" si="0"/>
        <v>0</v>
      </c>
      <c r="H22" s="4">
        <f t="shared" si="10"/>
        <v>0</v>
      </c>
      <c r="I22" s="11">
        <f t="shared" si="3"/>
        <v>0</v>
      </c>
      <c r="J22" s="4">
        <f t="shared" si="4"/>
        <v>0</v>
      </c>
      <c r="K22" s="14">
        <f t="shared" si="5"/>
        <v>0</v>
      </c>
      <c r="L22" s="20">
        <f t="shared" si="6"/>
        <v>0</v>
      </c>
      <c r="M22" s="4">
        <f t="shared" si="7"/>
        <v>0</v>
      </c>
      <c r="N22" s="4">
        <f t="shared" si="8"/>
        <v>0</v>
      </c>
    </row>
    <row r="23" spans="2:14" x14ac:dyDescent="0.25">
      <c r="B23" s="4">
        <v>9</v>
      </c>
      <c r="C23" s="24"/>
      <c r="D23" s="4">
        <f t="shared" si="9"/>
        <v>0</v>
      </c>
      <c r="E23" s="24"/>
      <c r="F23" s="23">
        <f t="shared" si="2"/>
        <v>0</v>
      </c>
      <c r="G23" s="4">
        <f t="shared" si="0"/>
        <v>0</v>
      </c>
      <c r="H23" s="4">
        <f t="shared" si="10"/>
        <v>0</v>
      </c>
      <c r="I23" s="11">
        <f t="shared" si="3"/>
        <v>0</v>
      </c>
      <c r="J23" s="4">
        <f t="shared" si="4"/>
        <v>0</v>
      </c>
      <c r="K23" s="14">
        <f t="shared" si="5"/>
        <v>0</v>
      </c>
      <c r="L23" s="20">
        <f t="shared" si="6"/>
        <v>0</v>
      </c>
      <c r="M23" s="4">
        <f t="shared" si="7"/>
        <v>0</v>
      </c>
      <c r="N23" s="4">
        <f t="shared" si="8"/>
        <v>0</v>
      </c>
    </row>
    <row r="24" spans="2:14" x14ac:dyDescent="0.25">
      <c r="B24" s="4">
        <v>10</v>
      </c>
      <c r="C24" s="24"/>
      <c r="D24" s="4">
        <f t="shared" si="9"/>
        <v>0</v>
      </c>
      <c r="E24" s="24"/>
      <c r="F24" s="23">
        <f t="shared" si="2"/>
        <v>0</v>
      </c>
      <c r="G24" s="4">
        <f t="shared" si="0"/>
        <v>0</v>
      </c>
      <c r="H24" s="4">
        <f t="shared" si="10"/>
        <v>0</v>
      </c>
      <c r="I24" s="11">
        <f t="shared" si="3"/>
        <v>0</v>
      </c>
      <c r="J24" s="4">
        <f t="shared" si="4"/>
        <v>0</v>
      </c>
      <c r="K24" s="14">
        <f t="shared" si="5"/>
        <v>0</v>
      </c>
      <c r="L24" s="20">
        <f t="shared" si="6"/>
        <v>0</v>
      </c>
      <c r="M24" s="4">
        <f t="shared" si="7"/>
        <v>0</v>
      </c>
      <c r="N24" s="4">
        <f t="shared" si="8"/>
        <v>0</v>
      </c>
    </row>
    <row r="25" spans="2:14" x14ac:dyDescent="0.25">
      <c r="B25" s="4">
        <v>11</v>
      </c>
      <c r="C25" s="24"/>
      <c r="D25" s="4">
        <f t="shared" si="9"/>
        <v>0</v>
      </c>
      <c r="E25" s="24"/>
      <c r="F25" s="23">
        <f t="shared" si="2"/>
        <v>0</v>
      </c>
      <c r="G25" s="4">
        <f t="shared" si="0"/>
        <v>0</v>
      </c>
      <c r="H25" s="4">
        <f t="shared" si="10"/>
        <v>0</v>
      </c>
      <c r="I25" s="11">
        <f t="shared" si="3"/>
        <v>0</v>
      </c>
      <c r="J25" s="4">
        <f t="shared" si="4"/>
        <v>0</v>
      </c>
      <c r="K25" s="14">
        <f t="shared" si="5"/>
        <v>0</v>
      </c>
      <c r="L25" s="20">
        <f t="shared" si="6"/>
        <v>0</v>
      </c>
      <c r="M25" s="4">
        <f t="shared" si="7"/>
        <v>0</v>
      </c>
      <c r="N25" s="4">
        <f t="shared" si="8"/>
        <v>0</v>
      </c>
    </row>
    <row r="26" spans="2:14" x14ac:dyDescent="0.25">
      <c r="B26" s="4">
        <v>12</v>
      </c>
      <c r="C26" s="24"/>
      <c r="D26" s="4">
        <f t="shared" si="9"/>
        <v>0</v>
      </c>
      <c r="E26" s="24"/>
      <c r="F26" s="23">
        <f t="shared" si="2"/>
        <v>0</v>
      </c>
      <c r="G26" s="4">
        <f t="shared" si="0"/>
        <v>0</v>
      </c>
      <c r="H26" s="4">
        <f t="shared" si="10"/>
        <v>0</v>
      </c>
      <c r="I26" s="11">
        <f t="shared" si="3"/>
        <v>0</v>
      </c>
      <c r="J26" s="4">
        <f t="shared" si="4"/>
        <v>0</v>
      </c>
      <c r="K26" s="14">
        <f t="shared" si="5"/>
        <v>0</v>
      </c>
      <c r="L26" s="20">
        <f t="shared" si="6"/>
        <v>0</v>
      </c>
      <c r="M26" s="4">
        <f t="shared" si="7"/>
        <v>0</v>
      </c>
      <c r="N26" s="4">
        <f t="shared" si="8"/>
        <v>0</v>
      </c>
    </row>
    <row r="27" spans="2:14" x14ac:dyDescent="0.25">
      <c r="B27" s="4">
        <v>13</v>
      </c>
      <c r="C27" s="24"/>
      <c r="D27" s="4">
        <f t="shared" si="9"/>
        <v>0</v>
      </c>
      <c r="E27" s="24"/>
      <c r="F27" s="23">
        <f t="shared" si="2"/>
        <v>0</v>
      </c>
      <c r="G27" s="4">
        <f t="shared" si="0"/>
        <v>0</v>
      </c>
      <c r="H27" s="4">
        <f t="shared" si="10"/>
        <v>0</v>
      </c>
      <c r="I27" s="11">
        <f t="shared" si="3"/>
        <v>0</v>
      </c>
      <c r="J27" s="4">
        <f t="shared" si="4"/>
        <v>0</v>
      </c>
      <c r="K27" s="14">
        <f t="shared" si="5"/>
        <v>0</v>
      </c>
      <c r="L27" s="20">
        <f t="shared" si="6"/>
        <v>0</v>
      </c>
      <c r="M27" s="4">
        <f t="shared" si="7"/>
        <v>0</v>
      </c>
      <c r="N27" s="4">
        <f t="shared" si="8"/>
        <v>0</v>
      </c>
    </row>
    <row r="28" spans="2:14" x14ac:dyDescent="0.25">
      <c r="B28" s="4">
        <v>14</v>
      </c>
      <c r="C28" s="24"/>
      <c r="D28" s="4">
        <f t="shared" si="9"/>
        <v>0</v>
      </c>
      <c r="E28" s="24"/>
      <c r="F28" s="23">
        <f t="shared" si="2"/>
        <v>0</v>
      </c>
      <c r="G28" s="4">
        <f t="shared" si="0"/>
        <v>0</v>
      </c>
      <c r="H28" s="4">
        <f t="shared" si="10"/>
        <v>0</v>
      </c>
      <c r="I28" s="11">
        <f t="shared" si="3"/>
        <v>0</v>
      </c>
      <c r="J28" s="4">
        <f t="shared" si="4"/>
        <v>0</v>
      </c>
      <c r="K28" s="14">
        <f t="shared" si="5"/>
        <v>0</v>
      </c>
      <c r="L28" s="20">
        <f t="shared" si="6"/>
        <v>0</v>
      </c>
      <c r="M28" s="4">
        <f t="shared" si="7"/>
        <v>0</v>
      </c>
      <c r="N28" s="4">
        <f t="shared" si="8"/>
        <v>0</v>
      </c>
    </row>
    <row r="29" spans="2:14" x14ac:dyDescent="0.25">
      <c r="B29" s="4">
        <v>15</v>
      </c>
      <c r="C29" s="24"/>
      <c r="D29" s="4">
        <f t="shared" si="9"/>
        <v>0</v>
      </c>
      <c r="E29" s="24"/>
      <c r="F29" s="23">
        <f t="shared" si="2"/>
        <v>0</v>
      </c>
      <c r="G29" s="4">
        <f t="shared" si="0"/>
        <v>0</v>
      </c>
      <c r="H29" s="4">
        <f t="shared" ref="H29:H38" si="11">F29-G29</f>
        <v>0</v>
      </c>
      <c r="I29" s="11">
        <f t="shared" si="3"/>
        <v>0</v>
      </c>
      <c r="J29" s="4">
        <f t="shared" si="4"/>
        <v>0</v>
      </c>
      <c r="K29" s="14">
        <f t="shared" si="5"/>
        <v>0</v>
      </c>
      <c r="L29" s="20">
        <f t="shared" si="6"/>
        <v>0</v>
      </c>
      <c r="M29" s="4">
        <f t="shared" si="7"/>
        <v>0</v>
      </c>
      <c r="N29" s="4">
        <f t="shared" si="8"/>
        <v>0</v>
      </c>
    </row>
    <row r="30" spans="2:14" x14ac:dyDescent="0.25">
      <c r="B30" s="4">
        <v>16</v>
      </c>
      <c r="C30" s="24"/>
      <c r="D30" s="4">
        <f t="shared" si="9"/>
        <v>0</v>
      </c>
      <c r="E30" s="24"/>
      <c r="F30" s="23">
        <f t="shared" si="2"/>
        <v>0</v>
      </c>
      <c r="G30" s="4">
        <f t="shared" si="0"/>
        <v>0</v>
      </c>
      <c r="H30" s="4">
        <f t="shared" si="11"/>
        <v>0</v>
      </c>
      <c r="I30" s="11">
        <f t="shared" si="3"/>
        <v>0</v>
      </c>
      <c r="J30" s="4">
        <f t="shared" si="4"/>
        <v>0</v>
      </c>
      <c r="K30" s="14">
        <f t="shared" si="5"/>
        <v>0</v>
      </c>
      <c r="L30" s="20">
        <f t="shared" si="6"/>
        <v>0</v>
      </c>
      <c r="M30" s="4">
        <f t="shared" si="7"/>
        <v>0</v>
      </c>
      <c r="N30" s="4">
        <f t="shared" si="8"/>
        <v>0</v>
      </c>
    </row>
    <row r="31" spans="2:14" x14ac:dyDescent="0.25">
      <c r="B31" s="4">
        <v>17</v>
      </c>
      <c r="C31" s="24"/>
      <c r="D31" s="4">
        <f t="shared" si="9"/>
        <v>0</v>
      </c>
      <c r="E31" s="24"/>
      <c r="F31" s="23">
        <f t="shared" si="2"/>
        <v>0</v>
      </c>
      <c r="G31" s="4">
        <f t="shared" si="0"/>
        <v>0</v>
      </c>
      <c r="H31" s="4">
        <f t="shared" si="11"/>
        <v>0</v>
      </c>
      <c r="I31" s="11">
        <f t="shared" si="3"/>
        <v>0</v>
      </c>
      <c r="J31" s="4">
        <f t="shared" si="4"/>
        <v>0</v>
      </c>
      <c r="K31" s="14">
        <f t="shared" si="5"/>
        <v>0</v>
      </c>
      <c r="L31" s="20">
        <f t="shared" si="6"/>
        <v>0</v>
      </c>
      <c r="M31" s="4">
        <f t="shared" si="7"/>
        <v>0</v>
      </c>
      <c r="N31" s="4">
        <f t="shared" si="8"/>
        <v>0</v>
      </c>
    </row>
    <row r="32" spans="2:14" x14ac:dyDescent="0.25">
      <c r="B32" s="4">
        <v>18</v>
      </c>
      <c r="C32" s="24"/>
      <c r="D32" s="4">
        <f t="shared" si="9"/>
        <v>0</v>
      </c>
      <c r="E32" s="24"/>
      <c r="F32" s="23">
        <f t="shared" si="2"/>
        <v>0</v>
      </c>
      <c r="G32" s="4">
        <f t="shared" si="0"/>
        <v>0</v>
      </c>
      <c r="H32" s="4">
        <f t="shared" si="11"/>
        <v>0</v>
      </c>
      <c r="I32" s="11">
        <f t="shared" si="3"/>
        <v>0</v>
      </c>
      <c r="J32" s="4">
        <f t="shared" si="4"/>
        <v>0</v>
      </c>
      <c r="K32" s="14">
        <f t="shared" si="5"/>
        <v>0</v>
      </c>
      <c r="L32" s="20">
        <f t="shared" si="6"/>
        <v>0</v>
      </c>
      <c r="M32" s="4">
        <f t="shared" si="7"/>
        <v>0</v>
      </c>
      <c r="N32" s="4">
        <f t="shared" si="8"/>
        <v>0</v>
      </c>
    </row>
    <row r="33" spans="2:14" x14ac:dyDescent="0.25">
      <c r="B33" s="4">
        <v>19</v>
      </c>
      <c r="C33" s="24"/>
      <c r="D33" s="4">
        <f t="shared" si="9"/>
        <v>0</v>
      </c>
      <c r="E33" s="24"/>
      <c r="F33" s="23">
        <f t="shared" si="2"/>
        <v>0</v>
      </c>
      <c r="G33" s="4">
        <f t="shared" si="0"/>
        <v>0</v>
      </c>
      <c r="H33" s="4">
        <f t="shared" si="11"/>
        <v>0</v>
      </c>
      <c r="I33" s="11">
        <f t="shared" si="3"/>
        <v>0</v>
      </c>
      <c r="J33" s="4">
        <f t="shared" si="4"/>
        <v>0</v>
      </c>
      <c r="K33" s="14">
        <f t="shared" si="5"/>
        <v>0</v>
      </c>
      <c r="L33" s="20">
        <f t="shared" si="6"/>
        <v>0</v>
      </c>
      <c r="M33" s="4">
        <f t="shared" si="7"/>
        <v>0</v>
      </c>
      <c r="N33" s="4">
        <f t="shared" si="8"/>
        <v>0</v>
      </c>
    </row>
    <row r="34" spans="2:14" x14ac:dyDescent="0.25">
      <c r="B34" s="4">
        <v>20</v>
      </c>
      <c r="C34" s="24"/>
      <c r="D34" s="4">
        <f t="shared" si="9"/>
        <v>0</v>
      </c>
      <c r="E34" s="24"/>
      <c r="F34" s="23">
        <f t="shared" si="2"/>
        <v>0</v>
      </c>
      <c r="G34" s="4">
        <f t="shared" si="0"/>
        <v>0</v>
      </c>
      <c r="H34" s="4">
        <f t="shared" si="11"/>
        <v>0</v>
      </c>
      <c r="I34" s="11">
        <f t="shared" si="3"/>
        <v>0</v>
      </c>
      <c r="J34" s="4">
        <f t="shared" si="4"/>
        <v>0</v>
      </c>
      <c r="K34" s="14">
        <f t="shared" si="5"/>
        <v>0</v>
      </c>
      <c r="L34" s="20">
        <f t="shared" si="6"/>
        <v>0</v>
      </c>
      <c r="M34" s="4">
        <f t="shared" si="7"/>
        <v>0</v>
      </c>
      <c r="N34" s="4">
        <f t="shared" si="8"/>
        <v>0</v>
      </c>
    </row>
    <row r="35" spans="2:14" x14ac:dyDescent="0.25">
      <c r="B35" s="4">
        <v>21</v>
      </c>
      <c r="C35" s="24"/>
      <c r="D35" s="4">
        <f t="shared" si="9"/>
        <v>0</v>
      </c>
      <c r="E35" s="24"/>
      <c r="F35" s="23">
        <f t="shared" si="2"/>
        <v>0</v>
      </c>
      <c r="G35" s="4">
        <f t="shared" si="0"/>
        <v>0</v>
      </c>
      <c r="H35" s="4">
        <f t="shared" si="11"/>
        <v>0</v>
      </c>
      <c r="I35" s="11">
        <f t="shared" si="3"/>
        <v>0</v>
      </c>
      <c r="J35" s="4">
        <f t="shared" si="4"/>
        <v>0</v>
      </c>
      <c r="K35" s="14">
        <f t="shared" si="5"/>
        <v>0</v>
      </c>
      <c r="L35" s="20">
        <f t="shared" si="6"/>
        <v>0</v>
      </c>
      <c r="M35" s="4">
        <f t="shared" si="7"/>
        <v>0</v>
      </c>
      <c r="N35" s="4">
        <f t="shared" si="8"/>
        <v>0</v>
      </c>
    </row>
    <row r="36" spans="2:14" x14ac:dyDescent="0.25">
      <c r="B36" s="4">
        <v>22</v>
      </c>
      <c r="C36" s="24"/>
      <c r="D36" s="4">
        <f t="shared" si="9"/>
        <v>0</v>
      </c>
      <c r="E36" s="24"/>
      <c r="F36" s="23">
        <f t="shared" si="2"/>
        <v>0</v>
      </c>
      <c r="G36" s="4">
        <f t="shared" si="0"/>
        <v>0</v>
      </c>
      <c r="H36" s="4">
        <f t="shared" si="11"/>
        <v>0</v>
      </c>
      <c r="I36" s="11">
        <f t="shared" si="3"/>
        <v>0</v>
      </c>
      <c r="J36" s="4">
        <f t="shared" si="4"/>
        <v>0</v>
      </c>
      <c r="K36" s="14">
        <f t="shared" si="5"/>
        <v>0</v>
      </c>
      <c r="L36" s="20">
        <f t="shared" si="6"/>
        <v>0</v>
      </c>
      <c r="M36" s="4">
        <f t="shared" si="7"/>
        <v>0</v>
      </c>
      <c r="N36" s="4">
        <f t="shared" si="8"/>
        <v>0</v>
      </c>
    </row>
    <row r="37" spans="2:14" x14ac:dyDescent="0.25">
      <c r="B37" s="4">
        <v>23</v>
      </c>
      <c r="C37" s="24"/>
      <c r="D37" s="4">
        <f t="shared" si="9"/>
        <v>0</v>
      </c>
      <c r="E37" s="24"/>
      <c r="F37" s="23">
        <f t="shared" si="2"/>
        <v>0</v>
      </c>
      <c r="G37" s="4">
        <f t="shared" si="0"/>
        <v>0</v>
      </c>
      <c r="H37" s="4">
        <f t="shared" si="11"/>
        <v>0</v>
      </c>
      <c r="I37" s="11">
        <f t="shared" si="3"/>
        <v>0</v>
      </c>
      <c r="J37" s="4">
        <f t="shared" si="4"/>
        <v>0</v>
      </c>
      <c r="K37" s="14">
        <f t="shared" si="5"/>
        <v>0</v>
      </c>
      <c r="L37" s="20">
        <f t="shared" si="6"/>
        <v>0</v>
      </c>
      <c r="M37" s="4">
        <f t="shared" si="7"/>
        <v>0</v>
      </c>
      <c r="N37" s="4">
        <f t="shared" si="8"/>
        <v>0</v>
      </c>
    </row>
    <row r="38" spans="2:14" x14ac:dyDescent="0.25">
      <c r="B38" s="4">
        <v>24</v>
      </c>
      <c r="C38" s="24"/>
      <c r="D38" s="4">
        <f t="shared" si="9"/>
        <v>0</v>
      </c>
      <c r="E38" s="24"/>
      <c r="F38" s="23">
        <f t="shared" si="2"/>
        <v>0</v>
      </c>
      <c r="G38" s="6">
        <f t="shared" si="0"/>
        <v>0</v>
      </c>
      <c r="H38" s="6">
        <f t="shared" si="11"/>
        <v>0</v>
      </c>
      <c r="I38" s="12">
        <f t="shared" si="3"/>
        <v>0</v>
      </c>
      <c r="J38" s="4">
        <f t="shared" si="4"/>
        <v>0</v>
      </c>
      <c r="K38" s="15">
        <f>-IF(J38&lt;-0.5,(ROUND(J38,0)),0)</f>
        <v>0</v>
      </c>
      <c r="L38" s="21">
        <f t="shared" si="6"/>
        <v>0</v>
      </c>
      <c r="M38" s="4">
        <f t="shared" si="7"/>
        <v>0</v>
      </c>
      <c r="N38" s="4">
        <f t="shared" si="8"/>
        <v>0</v>
      </c>
    </row>
    <row r="39" spans="2:14" x14ac:dyDescent="0.25">
      <c r="G39" s="5"/>
      <c r="H39" s="5"/>
      <c r="I39" s="5"/>
      <c r="J39" s="5"/>
      <c r="K39" s="5"/>
      <c r="L39" s="5"/>
      <c r="M39" s="5"/>
    </row>
    <row r="41" spans="2:14" x14ac:dyDescent="0.25">
      <c r="B41" t="s">
        <v>8</v>
      </c>
      <c r="G41" s="7"/>
      <c r="H41" s="7"/>
      <c r="I41" s="7"/>
      <c r="J41" s="7"/>
      <c r="K41" s="7"/>
      <c r="M41" s="7"/>
    </row>
    <row r="42" spans="2:14" ht="17.25" x14ac:dyDescent="0.25">
      <c r="B42" t="s">
        <v>10</v>
      </c>
    </row>
    <row r="43" spans="2:14" ht="17.25" x14ac:dyDescent="0.25">
      <c r="B43" t="s">
        <v>22</v>
      </c>
    </row>
    <row r="44" spans="2:14" ht="17.25" x14ac:dyDescent="0.25">
      <c r="B44" t="s">
        <v>12</v>
      </c>
    </row>
    <row r="45" spans="2:14" ht="17.25" x14ac:dyDescent="0.25">
      <c r="B45" t="s">
        <v>23</v>
      </c>
    </row>
    <row r="46" spans="2:14" ht="17.25" x14ac:dyDescent="0.25">
      <c r="B46" t="s">
        <v>19</v>
      </c>
    </row>
    <row r="47" spans="2:14" ht="17.25" x14ac:dyDescent="0.25">
      <c r="B47" t="s">
        <v>24</v>
      </c>
    </row>
    <row r="48" spans="2:14" ht="17.25" x14ac:dyDescent="0.25">
      <c r="B48" t="s">
        <v>25</v>
      </c>
    </row>
    <row r="49" spans="2:2" ht="17.25" x14ac:dyDescent="0.25">
      <c r="B49" t="s">
        <v>26</v>
      </c>
    </row>
    <row r="50" spans="2:2" x14ac:dyDescent="0.25">
      <c r="B50" t="s">
        <v>34</v>
      </c>
    </row>
    <row r="51" spans="2:2" ht="17.25" x14ac:dyDescent="0.25">
      <c r="B51" t="s">
        <v>27</v>
      </c>
    </row>
  </sheetData>
  <sheetProtection password="CA1B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Loss_factor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Pritchard, Alan C</dc:creator>
  <cp:lastModifiedBy>Pritchard, Alan C</cp:lastModifiedBy>
  <dcterms:created xsi:type="dcterms:W3CDTF">2017-04-10T17:04:52Z</dcterms:created>
  <dcterms:modified xsi:type="dcterms:W3CDTF">2017-10-12T19:46:17Z</dcterms:modified>
</cp:coreProperties>
</file>