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90" tabRatio="785" activeTab="4"/>
  </bookViews>
  <sheets>
    <sheet name="ANC_SERV_1_PRICING" sheetId="1" r:id="rId1"/>
    <sheet name="ANC_SERV_2_PRICING" sheetId="2" r:id="rId2"/>
    <sheet name="ANC_SERV_3_PRICING " sheetId="3" r:id="rId3"/>
    <sheet name="ANC_SERV_5_PRICING " sheetId="4" r:id="rId4"/>
    <sheet name="ANC_SERV_6_PRICING" sheetId="5" r:id="rId5"/>
  </sheets>
  <definedNames>
    <definedName name="_xlnm.Print_Area" localSheetId="0">'ANC_SERV_1_PRICING'!$A$1:$I$7</definedName>
    <definedName name="_xlnm.Print_Area" localSheetId="1">'ANC_SERV_2_PRICING'!#REF!</definedName>
    <definedName name="_xlnm.Print_Area" localSheetId="2">'ANC_SERV_3_PRICING '!$A$1:$I$45</definedName>
    <definedName name="_xlnm.Print_Area" localSheetId="3">'ANC_SERV_5_PRICING '!$A$1:$I$44</definedName>
    <definedName name="_xlnm.Print_Area" localSheetId="4">'ANC_SERV_6_PRICING'!$A$1:$I$43</definedName>
  </definedNames>
  <calcPr fullCalcOnLoad="1"/>
</workbook>
</file>

<file path=xl/sharedStrings.xml><?xml version="1.0" encoding="utf-8"?>
<sst xmlns="http://schemas.openxmlformats.org/spreadsheetml/2006/main" count="239" uniqueCount="70">
  <si>
    <t>ON-PEAK</t>
  </si>
  <si>
    <t>OFF-PEAK</t>
  </si>
  <si>
    <t>HOURLY</t>
  </si>
  <si>
    <t>DAILY</t>
  </si>
  <si>
    <t>WEEKLY</t>
  </si>
  <si>
    <t>MONTHLY</t>
  </si>
  <si>
    <t>YEARLY</t>
  </si>
  <si>
    <t>$/MW-HR</t>
  </si>
  <si>
    <t>$/MW-DY</t>
  </si>
  <si>
    <t>$/MW-WK</t>
  </si>
  <si>
    <t>$/MW-MO</t>
  </si>
  <si>
    <t>$/MW-YR</t>
  </si>
  <si>
    <t>ALTE</t>
  </si>
  <si>
    <t>CIN</t>
  </si>
  <si>
    <t>CWLP</t>
  </si>
  <si>
    <t>HE</t>
  </si>
  <si>
    <t>IPL</t>
  </si>
  <si>
    <t>LES</t>
  </si>
  <si>
    <t>MGE</t>
  </si>
  <si>
    <t>MHEB</t>
  </si>
  <si>
    <t>MISO</t>
  </si>
  <si>
    <t>MP</t>
  </si>
  <si>
    <t>MPS</t>
  </si>
  <si>
    <t>NSP</t>
  </si>
  <si>
    <t>OTP</t>
  </si>
  <si>
    <t>SIGE</t>
  </si>
  <si>
    <t>SIPC</t>
  </si>
  <si>
    <t>UPPC</t>
  </si>
  <si>
    <t>WEC</t>
  </si>
  <si>
    <t>WPEK</t>
  </si>
  <si>
    <t>WPS</t>
  </si>
  <si>
    <t>ANCILLARY SERVICES - SCHEDULE 2</t>
  </si>
  <si>
    <t>Reactive Supply &amp; Voltage Control</t>
  </si>
  <si>
    <t>ANCILLARY SERVICES - SCHEDULE 3</t>
  </si>
  <si>
    <t>ANCILLARY SERVICES - SCHEDULE 5</t>
  </si>
  <si>
    <t>Operating Reserves - Spinning</t>
  </si>
  <si>
    <t>ANCILLARY SERVICES - SCHEDULE 6</t>
  </si>
  <si>
    <t>Operating Reserves - Supplemental</t>
  </si>
  <si>
    <t>MDU</t>
  </si>
  <si>
    <t>MISO **</t>
  </si>
  <si>
    <t xml:space="preserve">** MISO Rate charged for Sinks external to MISO (non-MISO members) </t>
  </si>
  <si>
    <t>Regulation and Frequency Response</t>
  </si>
  <si>
    <t>MDU **</t>
  </si>
  <si>
    <t>** WAPA charges apply for MDU Schedule 3</t>
  </si>
  <si>
    <t>ITC ***</t>
  </si>
  <si>
    <t>*** ITC (DECO) charges apply for ITC Schedule 3</t>
  </si>
  <si>
    <t>*** ITC (DECO) charges apply for ITC Schedule 5</t>
  </si>
  <si>
    <t>*** ITC (DECO) charges apply for ITC Schedule 6</t>
  </si>
  <si>
    <t>METC</t>
  </si>
  <si>
    <t>EKPC</t>
  </si>
  <si>
    <t>ATSI</t>
  </si>
  <si>
    <t>NIPS</t>
  </si>
  <si>
    <t>NIPS ****</t>
  </si>
  <si>
    <t xml:space="preserve">****  $3.60/MW times the sum of the daily maximum ten (10) minute integrated </t>
  </si>
  <si>
    <t>demand of the Transmission Customer for each day the service is provided.</t>
  </si>
  <si>
    <t xml:space="preserve">****  $10.79/MW times the sum of the daily maximum one-hour non-coincidental peak </t>
  </si>
  <si>
    <t>demand for each day the service is provided adjusted for losses.</t>
  </si>
  <si>
    <t xml:space="preserve">****  $5.63/MW times the sum of the daily maximum one-hour non-coincidental peak </t>
  </si>
  <si>
    <t>ANCILLARY SERVICES - SCHEDULE 1</t>
  </si>
  <si>
    <t>Scheduling &amp; Dispatch</t>
  </si>
  <si>
    <t>CWLD</t>
  </si>
  <si>
    <t>GRE</t>
  </si>
  <si>
    <t>ITC</t>
  </si>
  <si>
    <t>SMMPA</t>
  </si>
  <si>
    <t>SMMP</t>
  </si>
  <si>
    <t>AMIL*</t>
  </si>
  <si>
    <t>AMMO</t>
  </si>
  <si>
    <t>* AMIL - This is the fixed rate that is subject to monthly true-ups.</t>
  </si>
  <si>
    <t>AMIL</t>
  </si>
  <si>
    <t>ITCM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</si>
</sst>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dd\-mmm\-yy"/>
    <numFmt numFmtId="169" formatCode="&quot;$&quot;#,##0"/>
    <numFmt numFmtId="170" formatCode="m/d/yyyy\ hh:mm:ss\ AM/PM"/>
    <numFmt numFmtId="171" formatCode="mm/dd/yyyy\ hh:mm:ss\ AM/PM"/>
    <numFmt numFmtId="172" formatCode="mmm\-yyyy"/>
    <numFmt numFmtId="173" formatCode="&quot;$&quot;#,##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E+00;\먜"/>
    <numFmt numFmtId="180" formatCode="0.0000E+00;\㠠"/>
    <numFmt numFmtId="181" formatCode="0.000E+00;\㠠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_);_(* \(#,##0.0000000\);_(* &quot;-&quot;???????_);_(@_)"/>
    <numFmt numFmtId="188" formatCode="_(* #,##0.0_);_(* \(#,##0.0\);_(* &quot;-&quot;??_);_(@_)"/>
    <numFmt numFmtId="189" formatCode="_(* #,##0.00000000_);_(* \(#,##0.00000000\);_(* &quot;-&quot;??_);_(@_)"/>
    <numFmt numFmtId="190" formatCode="0.000000E+00;\,"/>
    <numFmt numFmtId="191" formatCode="0.000000E+00;\㬤"/>
    <numFmt numFmtId="192" formatCode="0.0000000E+00;\㬤"/>
    <numFmt numFmtId="193" formatCode="&quot;$&quot;#,##0.0000"/>
    <numFmt numFmtId="194" formatCode="&quot;$&quot;#,##0.00000"/>
    <numFmt numFmtId="195" formatCode="0.0%"/>
    <numFmt numFmtId="196" formatCode="&quot;$&quot;#,##0.0"/>
    <numFmt numFmtId="197" formatCode="0.000"/>
    <numFmt numFmtId="198" formatCode="_(* #,##0_);_(* \(#,##0\);_(* &quot;-&quot;??_);_(@_)"/>
    <numFmt numFmtId="199" formatCode="#,##0.000"/>
    <numFmt numFmtId="200" formatCode="0.000%"/>
    <numFmt numFmtId="201" formatCode="&quot;$&quot;#,##0.0_);\(&quot;$&quot;#,##0.0\)"/>
    <numFmt numFmtId="202" formatCode="&quot;$&quot;#,##0.000_);\(&quot;$&quot;#,##0.000\)"/>
    <numFmt numFmtId="203" formatCode="#,##0.0000"/>
  </numFmts>
  <fonts count="5">
    <font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1" xfId="0" applyFont="1" applyFill="1" applyBorder="1" applyAlignment="1">
      <alignment/>
    </xf>
    <xf numFmtId="173" fontId="4" fillId="2" borderId="2" xfId="0" applyNumberFormat="1" applyFont="1" applyFill="1" applyBorder="1" applyAlignment="1">
      <alignment/>
    </xf>
    <xf numFmtId="173" fontId="4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193" fontId="0" fillId="2" borderId="2" xfId="0" applyNumberFormat="1" applyFill="1" applyBorder="1" applyAlignment="1">
      <alignment/>
    </xf>
    <xf numFmtId="193" fontId="0" fillId="0" borderId="2" xfId="0" applyNumberFormat="1" applyFill="1" applyBorder="1" applyAlignment="1">
      <alignment/>
    </xf>
    <xf numFmtId="0" fontId="4" fillId="0" borderId="2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9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L10" sqref="L10"/>
    </sheetView>
  </sheetViews>
  <sheetFormatPr defaultColWidth="9.00390625" defaultRowHeight="12.75"/>
  <cols>
    <col min="1" max="1" width="11.125" style="0" bestFit="1" customWidth="1"/>
    <col min="2" max="2" width="8.50390625" style="0" customWidth="1"/>
    <col min="3" max="3" width="8.875" style="0" customWidth="1"/>
    <col min="4" max="4" width="8.50390625" style="0" customWidth="1"/>
    <col min="5" max="6" width="8.875" style="0" customWidth="1"/>
    <col min="7" max="7" width="8.75390625" style="0" customWidth="1"/>
    <col min="8" max="8" width="10.50390625" style="0" bestFit="1" customWidth="1"/>
    <col min="9" max="9" width="3.00390625" style="0" customWidth="1"/>
  </cols>
  <sheetData>
    <row r="1" ht="12.75">
      <c r="A1" s="3" t="s">
        <v>58</v>
      </c>
    </row>
    <row r="2" ht="12.75">
      <c r="A2" t="s">
        <v>59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12" t="s">
        <v>20</v>
      </c>
      <c r="B7" s="10">
        <v>0.17240937090895278</v>
      </c>
      <c r="C7" s="10">
        <v>0.08187476974671731</v>
      </c>
      <c r="D7" s="10">
        <v>2.7585499345432445</v>
      </c>
      <c r="E7" s="10">
        <v>1.9649944739212153</v>
      </c>
      <c r="F7" s="10">
        <v>13.792749672716223</v>
      </c>
      <c r="G7" s="10">
        <v>59.76858191510363</v>
      </c>
      <c r="H7" s="10">
        <v>717.2229829812436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&amp;R&amp;9Effective Jan. 1, 2008</oddHeader>
    <oddFooter>&amp;L&amp;9&amp;D&amp;R&amp;9&amp;Z&amp;F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G22" sqref="G22"/>
    </sheetView>
  </sheetViews>
  <sheetFormatPr defaultColWidth="9.00390625" defaultRowHeight="12.75"/>
  <cols>
    <col min="1" max="6" width="9.00390625" style="17" customWidth="1"/>
    <col min="7" max="7" width="9.50390625" style="17" bestFit="1" customWidth="1"/>
    <col min="8" max="8" width="11.125" style="17" bestFit="1" customWidth="1"/>
    <col min="9" max="16384" width="9.00390625" style="17" customWidth="1"/>
  </cols>
  <sheetData>
    <row r="1" spans="1:8" ht="12.75">
      <c r="A1" s="3" t="s">
        <v>31</v>
      </c>
      <c r="B1"/>
      <c r="C1"/>
      <c r="D1"/>
      <c r="E1"/>
      <c r="F1"/>
      <c r="G1"/>
      <c r="H1"/>
    </row>
    <row r="2" spans="1:8" ht="12.75">
      <c r="A2" t="s">
        <v>32</v>
      </c>
      <c r="B2"/>
      <c r="C2"/>
      <c r="D2"/>
      <c r="E2"/>
      <c r="F2"/>
      <c r="G2"/>
      <c r="H2"/>
    </row>
    <row r="3" spans="1:8" ht="12.75">
      <c r="A3"/>
      <c r="B3"/>
      <c r="C3"/>
      <c r="D3"/>
      <c r="E3"/>
      <c r="F3"/>
      <c r="G3"/>
      <c r="H3"/>
    </row>
    <row r="4" spans="1:8" ht="12.75">
      <c r="A4"/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1:8" ht="12.75">
      <c r="A5"/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1:8" ht="12.75">
      <c r="A6"/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6" t="s">
        <v>12</v>
      </c>
      <c r="B7" s="10">
        <v>0.48167489757522</v>
      </c>
      <c r="C7" s="10">
        <v>0.2287405906293282</v>
      </c>
      <c r="D7" s="10">
        <v>7.70679836120352</v>
      </c>
      <c r="E7" s="10">
        <v>5.489774175103877</v>
      </c>
      <c r="F7" s="10">
        <v>38.533991806017596</v>
      </c>
      <c r="G7" s="10">
        <v>166.9806311594096</v>
      </c>
      <c r="H7" s="10">
        <v>2003.7675739129152</v>
      </c>
    </row>
    <row r="8" spans="1:8" ht="12.75">
      <c r="A8" s="7" t="s">
        <v>69</v>
      </c>
      <c r="B8" s="11">
        <v>0.38</v>
      </c>
      <c r="C8" s="11">
        <v>0.18</v>
      </c>
      <c r="D8" s="11">
        <v>6</v>
      </c>
      <c r="E8" s="11">
        <v>4.273972602739726</v>
      </c>
      <c r="F8" s="11">
        <v>30</v>
      </c>
      <c r="G8" s="11">
        <v>130</v>
      </c>
      <c r="H8" s="11">
        <v>1560</v>
      </c>
    </row>
    <row r="9" spans="1:8" ht="12.75">
      <c r="A9" s="6" t="s">
        <v>68</v>
      </c>
      <c r="B9" s="10">
        <v>0.2506832348216695</v>
      </c>
      <c r="C9" s="10">
        <v>0.11904591973266494</v>
      </c>
      <c r="D9" s="10">
        <v>4.010931757146712</v>
      </c>
      <c r="E9" s="10">
        <v>2.8571020735839587</v>
      </c>
      <c r="F9" s="10">
        <v>20.054658785733558</v>
      </c>
      <c r="G9" s="10">
        <v>86.9035214048454</v>
      </c>
      <c r="H9" s="10">
        <v>1042.842256858145</v>
      </c>
    </row>
    <row r="10" spans="1:8" ht="12.75">
      <c r="A10" s="7" t="s">
        <v>66</v>
      </c>
      <c r="B10" s="11">
        <v>0.1191</v>
      </c>
      <c r="C10" s="11">
        <v>0.1191</v>
      </c>
      <c r="D10" s="11">
        <v>2.8582</v>
      </c>
      <c r="E10" s="11">
        <v>2.8582</v>
      </c>
      <c r="F10" s="11">
        <v>20.00769230769231</v>
      </c>
      <c r="G10" s="11">
        <v>86.7</v>
      </c>
      <c r="H10" s="11">
        <v>1040.4</v>
      </c>
    </row>
    <row r="11" spans="1:8" ht="12.75">
      <c r="A11" s="6" t="s">
        <v>50</v>
      </c>
      <c r="B11" s="10">
        <v>0.3475965563452125</v>
      </c>
      <c r="C11" s="10">
        <v>0.16506868429179042</v>
      </c>
      <c r="D11" s="10">
        <v>5.5615449015234</v>
      </c>
      <c r="E11" s="10">
        <v>3.9616484230029703</v>
      </c>
      <c r="F11" s="10">
        <v>27.807724507617003</v>
      </c>
      <c r="G11" s="10">
        <v>120.500139533007</v>
      </c>
      <c r="H11" s="10">
        <v>1446.0016743960841</v>
      </c>
    </row>
    <row r="12" spans="1:8" ht="12.75">
      <c r="A12" s="7" t="s">
        <v>13</v>
      </c>
      <c r="B12" s="11">
        <v>0.6501992628662219</v>
      </c>
      <c r="C12" s="11">
        <v>0.30877042620131084</v>
      </c>
      <c r="D12" s="11">
        <v>10.40318820585955</v>
      </c>
      <c r="E12" s="11">
        <v>7.410490228831461</v>
      </c>
      <c r="F12" s="11">
        <v>52.01594102929775</v>
      </c>
      <c r="G12" s="11">
        <v>225.40241112695693</v>
      </c>
      <c r="H12" s="11">
        <v>2704.828933523483</v>
      </c>
    </row>
    <row r="13" spans="1:8" ht="12.75">
      <c r="A13" s="6" t="s">
        <v>60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ht="12.75">
      <c r="A14" s="7" t="s">
        <v>14</v>
      </c>
      <c r="B14" s="11">
        <v>0.4945</v>
      </c>
      <c r="C14" s="11">
        <v>0.3297</v>
      </c>
      <c r="D14" s="11">
        <v>11.0769</v>
      </c>
      <c r="E14" s="11">
        <v>7.9121</v>
      </c>
      <c r="F14" s="11">
        <v>55.38461538461539</v>
      </c>
      <c r="G14" s="11">
        <v>240</v>
      </c>
      <c r="H14" s="11">
        <v>2880</v>
      </c>
    </row>
    <row r="15" spans="1:8" ht="12.75">
      <c r="A15" s="6" t="s">
        <v>49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</row>
    <row r="16" spans="1:8" ht="12.75">
      <c r="A16" s="7" t="s">
        <v>61</v>
      </c>
      <c r="B16" s="11">
        <v>0.6346153846153846</v>
      </c>
      <c r="C16" s="11">
        <v>0.3013698630136986</v>
      </c>
      <c r="D16" s="11">
        <v>10.153846153846153</v>
      </c>
      <c r="E16" s="11">
        <v>7.232876712328767</v>
      </c>
      <c r="F16" s="11">
        <v>50.76923076923077</v>
      </c>
      <c r="G16" s="11">
        <v>220</v>
      </c>
      <c r="H16" s="11">
        <v>2640</v>
      </c>
    </row>
    <row r="17" spans="1:8" ht="12.75">
      <c r="A17" s="6" t="s">
        <v>15</v>
      </c>
      <c r="B17" s="10">
        <v>0.6438</v>
      </c>
      <c r="C17" s="10">
        <v>0.6438</v>
      </c>
      <c r="D17" s="10">
        <v>10.3</v>
      </c>
      <c r="E17" s="10">
        <v>10.3</v>
      </c>
      <c r="F17" s="10">
        <v>51.4</v>
      </c>
      <c r="G17" s="10">
        <v>222.9</v>
      </c>
      <c r="H17" s="10">
        <v>2675.3</v>
      </c>
    </row>
    <row r="18" spans="1:8" ht="12.75">
      <c r="A18" s="7" t="s">
        <v>16</v>
      </c>
      <c r="B18" s="11">
        <v>0.3334280427376296</v>
      </c>
      <c r="C18" s="11">
        <v>0.15834025773841773</v>
      </c>
      <c r="D18" s="11">
        <v>5.334848683802074</v>
      </c>
      <c r="E18" s="11">
        <v>3.8001661857220252</v>
      </c>
      <c r="F18" s="11">
        <v>26.67424341901037</v>
      </c>
      <c r="G18" s="11">
        <v>115.58838814904493</v>
      </c>
      <c r="H18" s="11">
        <v>1387.0606577885392</v>
      </c>
    </row>
    <row r="19" spans="1:8" ht="12.75">
      <c r="A19" s="6" t="s">
        <v>62</v>
      </c>
      <c r="B19" s="10">
        <v>0.44068354891903316</v>
      </c>
      <c r="C19" s="10">
        <v>0.20927437939533997</v>
      </c>
      <c r="D19" s="10">
        <v>7.050936782704531</v>
      </c>
      <c r="E19" s="10">
        <v>5.022585105488159</v>
      </c>
      <c r="F19" s="10">
        <v>35.254683913522655</v>
      </c>
      <c r="G19" s="10">
        <v>152.77029695859815</v>
      </c>
      <c r="H19" s="10">
        <v>1833.243563503178</v>
      </c>
    </row>
    <row r="20" spans="1:8" ht="12.75">
      <c r="A20" s="7" t="s">
        <v>17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/>
      <c r="H20" s="11">
        <v>0</v>
      </c>
    </row>
    <row r="21" spans="1:8" ht="12.75">
      <c r="A21" s="6" t="s">
        <v>38</v>
      </c>
      <c r="B21" s="10">
        <v>0.1168</v>
      </c>
      <c r="C21" s="10">
        <v>0.1168</v>
      </c>
      <c r="D21" s="10">
        <v>2.8022</v>
      </c>
      <c r="E21" s="10">
        <v>2.8022</v>
      </c>
      <c r="F21" s="10">
        <v>19.6154</v>
      </c>
      <c r="G21" s="10">
        <v>85</v>
      </c>
      <c r="H21" s="10">
        <v>1020</v>
      </c>
    </row>
    <row r="22" spans="1:8" ht="12.75">
      <c r="A22" s="7" t="s">
        <v>48</v>
      </c>
      <c r="B22" s="11">
        <v>0.8358605954749837</v>
      </c>
      <c r="C22" s="11">
        <v>0.39693836497442153</v>
      </c>
      <c r="D22" s="11">
        <v>13.37376952759974</v>
      </c>
      <c r="E22" s="11">
        <v>9.526520759386116</v>
      </c>
      <c r="F22" s="11">
        <v>66.8688476379987</v>
      </c>
      <c r="G22" s="11">
        <v>289.7650064313277</v>
      </c>
      <c r="H22" s="11">
        <v>3477.1800771759326</v>
      </c>
    </row>
    <row r="23" spans="1:8" ht="12.75">
      <c r="A23" s="6" t="s">
        <v>18</v>
      </c>
      <c r="B23" s="10">
        <v>0.08</v>
      </c>
      <c r="C23" s="10">
        <v>0.08</v>
      </c>
      <c r="D23" s="10">
        <v>1.92</v>
      </c>
      <c r="E23" s="10">
        <v>1.92</v>
      </c>
      <c r="F23" s="10">
        <v>13.48</v>
      </c>
      <c r="G23" s="10">
        <v>58.4</v>
      </c>
      <c r="H23" s="10">
        <v>700.8</v>
      </c>
    </row>
    <row r="24" spans="1:8" ht="12.75">
      <c r="A24" s="7" t="s">
        <v>19</v>
      </c>
      <c r="B24" s="11">
        <v>0.48955589041531067</v>
      </c>
      <c r="C24" s="11">
        <v>0.23248316257165438</v>
      </c>
      <c r="D24" s="11">
        <v>7.832894246644971</v>
      </c>
      <c r="E24" s="11">
        <v>5.579595901719705</v>
      </c>
      <c r="F24" s="11">
        <v>39.16447123322485</v>
      </c>
      <c r="G24" s="11">
        <v>169.71269201064104</v>
      </c>
      <c r="H24" s="11">
        <v>2036.5525041276924</v>
      </c>
    </row>
    <row r="25" spans="1:8" ht="12.75">
      <c r="A25" s="6" t="s">
        <v>39</v>
      </c>
      <c r="B25" s="10">
        <v>0.409125460438659</v>
      </c>
      <c r="C25" s="10">
        <v>0.1942878898886782</v>
      </c>
      <c r="D25" s="10">
        <v>6.546007367018544</v>
      </c>
      <c r="E25" s="10">
        <v>4.662909357328277</v>
      </c>
      <c r="F25" s="10">
        <v>32.73003683509272</v>
      </c>
      <c r="G25" s="10">
        <v>141.8301596187351</v>
      </c>
      <c r="H25" s="10">
        <v>1701.9619154248212</v>
      </c>
    </row>
    <row r="26" spans="1:8" ht="12.75">
      <c r="A26" s="7" t="s">
        <v>21</v>
      </c>
      <c r="B26" s="11">
        <v>0.2258978571192752</v>
      </c>
      <c r="C26" s="11">
        <v>0.10727569470504394</v>
      </c>
      <c r="D26" s="11">
        <v>3.6143657139084033</v>
      </c>
      <c r="E26" s="11">
        <v>2.5746166729210547</v>
      </c>
      <c r="F26" s="11">
        <v>18.071828569542017</v>
      </c>
      <c r="G26" s="11">
        <v>78.31125713468208</v>
      </c>
      <c r="H26" s="11">
        <v>939.735085616185</v>
      </c>
    </row>
    <row r="27" spans="1:8" ht="12.75">
      <c r="A27" s="6" t="s">
        <v>22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ht="12.75">
      <c r="A28" s="7" t="s">
        <v>51</v>
      </c>
      <c r="B28" s="11">
        <v>0.1510989010989011</v>
      </c>
      <c r="C28" s="11">
        <v>0.1510989010989011</v>
      </c>
      <c r="D28" s="11">
        <v>3.6263736263736264</v>
      </c>
      <c r="E28" s="11">
        <v>3.6263736263736264</v>
      </c>
      <c r="F28" s="11">
        <v>25.384615384615383</v>
      </c>
      <c r="G28" s="11">
        <v>110</v>
      </c>
      <c r="H28" s="11">
        <v>1320</v>
      </c>
    </row>
    <row r="29" spans="1:8" ht="12.75">
      <c r="A29" s="6" t="s">
        <v>23</v>
      </c>
      <c r="B29" s="10">
        <v>0.3065878723088403</v>
      </c>
      <c r="C29" s="10">
        <v>0.14559424073113877</v>
      </c>
      <c r="D29" s="10">
        <v>4.905405956941445</v>
      </c>
      <c r="E29" s="10">
        <v>3.4942617775473304</v>
      </c>
      <c r="F29" s="10">
        <v>24.527029784707224</v>
      </c>
      <c r="G29" s="10">
        <v>106.2837957337313</v>
      </c>
      <c r="H29" s="10">
        <v>1275.4055488047757</v>
      </c>
    </row>
    <row r="30" spans="1:8" ht="12.75">
      <c r="A30" s="7" t="s">
        <v>24</v>
      </c>
      <c r="B30" s="11">
        <v>0.15</v>
      </c>
      <c r="C30" s="11">
        <v>0.15</v>
      </c>
      <c r="D30" s="11">
        <v>3.53</v>
      </c>
      <c r="E30" s="11">
        <v>3.53</v>
      </c>
      <c r="F30" s="11">
        <v>24.74</v>
      </c>
      <c r="G30" s="11">
        <v>107.22</v>
      </c>
      <c r="H30" s="11">
        <v>1287</v>
      </c>
    </row>
    <row r="31" spans="1:8" ht="12.75">
      <c r="A31" s="6" t="s">
        <v>25</v>
      </c>
      <c r="B31" s="10">
        <v>0.2712</v>
      </c>
      <c r="C31" s="10">
        <v>0.1288</v>
      </c>
      <c r="D31" s="10">
        <v>4.3</v>
      </c>
      <c r="E31" s="10">
        <v>3.1</v>
      </c>
      <c r="F31" s="10">
        <v>21.7</v>
      </c>
      <c r="G31" s="10">
        <v>94</v>
      </c>
      <c r="H31" s="10">
        <v>1128</v>
      </c>
    </row>
    <row r="32" spans="1:8" ht="12.75">
      <c r="A32" s="7" t="s">
        <v>26</v>
      </c>
      <c r="B32" s="11">
        <v>0.275</v>
      </c>
      <c r="C32" s="11">
        <v>0.275</v>
      </c>
      <c r="D32" s="11">
        <v>4.4</v>
      </c>
      <c r="E32" s="11">
        <v>4.4</v>
      </c>
      <c r="F32" s="11">
        <v>22</v>
      </c>
      <c r="G32" s="11">
        <v>95.3</v>
      </c>
      <c r="H32" s="11">
        <v>1143</v>
      </c>
    </row>
    <row r="33" spans="1:8" ht="12.75">
      <c r="A33" s="6" t="s">
        <v>64</v>
      </c>
      <c r="B33" s="10">
        <v>0.05</v>
      </c>
      <c r="C33" s="10">
        <v>0.05</v>
      </c>
      <c r="D33" s="10">
        <v>0.8</v>
      </c>
      <c r="E33" s="10">
        <v>0.8</v>
      </c>
      <c r="F33" s="10">
        <v>4</v>
      </c>
      <c r="G33" s="10">
        <v>17.7</v>
      </c>
      <c r="H33" s="10">
        <v>211.9</v>
      </c>
    </row>
    <row r="34" spans="1:8" ht="12.75">
      <c r="A34" s="7" t="s">
        <v>27</v>
      </c>
      <c r="B34" s="11">
        <v>0.166</v>
      </c>
      <c r="C34" s="11">
        <v>0.079</v>
      </c>
      <c r="D34" s="11">
        <v>2.7</v>
      </c>
      <c r="E34" s="11">
        <v>1.9</v>
      </c>
      <c r="F34" s="11">
        <v>13.3</v>
      </c>
      <c r="G34" s="11">
        <v>57.6</v>
      </c>
      <c r="H34" s="11">
        <v>691.6</v>
      </c>
    </row>
    <row r="35" spans="1:8" ht="12.75">
      <c r="A35" s="6" t="s">
        <v>28</v>
      </c>
      <c r="B35" s="10">
        <v>0.24686347734818564</v>
      </c>
      <c r="C35" s="10">
        <v>0.11723197097813381</v>
      </c>
      <c r="D35" s="10">
        <v>3.9498156375709703</v>
      </c>
      <c r="E35" s="10">
        <v>2.8135673034752116</v>
      </c>
      <c r="F35" s="10">
        <v>19.749078187854852</v>
      </c>
      <c r="G35" s="10">
        <v>85.57933881403768</v>
      </c>
      <c r="H35" s="10">
        <v>1026.9520657684523</v>
      </c>
    </row>
    <row r="36" spans="1:8" ht="12.75">
      <c r="A36" s="7" t="s">
        <v>29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ht="12.75">
      <c r="A37" s="6" t="s">
        <v>30</v>
      </c>
      <c r="B37" s="10">
        <v>0.26198370620360345</v>
      </c>
      <c r="C37" s="10">
        <v>0.12441235363093499</v>
      </c>
      <c r="D37" s="10">
        <v>4.191739299257655</v>
      </c>
      <c r="E37" s="10">
        <v>2.9858964871424396</v>
      </c>
      <c r="F37" s="10">
        <v>20.958696496288276</v>
      </c>
      <c r="G37" s="10">
        <v>90.82101815058253</v>
      </c>
      <c r="H37" s="10">
        <v>1089.8522178069904</v>
      </c>
    </row>
    <row r="38" spans="1:8" ht="12.75">
      <c r="A38"/>
      <c r="B38"/>
      <c r="C38"/>
      <c r="D38"/>
      <c r="E38"/>
      <c r="F38"/>
      <c r="G38"/>
      <c r="H38"/>
    </row>
    <row r="39" spans="1:8" ht="12.75">
      <c r="A39" s="5" t="s">
        <v>40</v>
      </c>
      <c r="B39" s="9"/>
      <c r="C39" s="9"/>
      <c r="D39" s="9"/>
      <c r="E39" s="9"/>
      <c r="F39" s="9"/>
      <c r="G39" s="9"/>
      <c r="H39" s="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&amp;REffective Mar. 1, 2008</oddHeader>
    <oddFooter>&amp;L&amp;9&amp;D&amp;R&amp;9&amp;Z&amp;F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workbookViewId="0" topLeftCell="A1">
      <selection activeCell="A9" sqref="A9:H9"/>
    </sheetView>
  </sheetViews>
  <sheetFormatPr defaultColWidth="9.00390625" defaultRowHeight="12.75"/>
  <cols>
    <col min="1" max="1" width="10.625" style="0" customWidth="1"/>
    <col min="2" max="2" width="8.50390625" style="0" customWidth="1"/>
    <col min="3" max="3" width="8.875" style="0" customWidth="1"/>
    <col min="4" max="4" width="8.50390625" style="0" customWidth="1"/>
    <col min="5" max="6" width="8.875" style="0" customWidth="1"/>
    <col min="7" max="7" width="10.875" style="0" customWidth="1"/>
    <col min="8" max="8" width="11.50390625" style="0" customWidth="1"/>
    <col min="9" max="9" width="3.50390625" style="0" customWidth="1"/>
    <col min="11" max="15" width="9.125" style="0" bestFit="1" customWidth="1"/>
    <col min="16" max="16" width="9.50390625" style="0" bestFit="1" customWidth="1"/>
    <col min="17" max="17" width="11.125" style="0" bestFit="1" customWidth="1"/>
  </cols>
  <sheetData>
    <row r="1" ht="12.75">
      <c r="A1" s="3" t="s">
        <v>33</v>
      </c>
    </row>
    <row r="2" ht="12.75">
      <c r="A2" t="s">
        <v>41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6" t="s">
        <v>12</v>
      </c>
      <c r="B7" s="10">
        <v>0.12</v>
      </c>
      <c r="C7" s="10">
        <v>0.05</v>
      </c>
      <c r="D7" s="10">
        <v>1.8</v>
      </c>
      <c r="E7" s="10">
        <v>1.3</v>
      </c>
      <c r="F7" s="10">
        <v>9.2</v>
      </c>
      <c r="G7" s="10">
        <v>40</v>
      </c>
      <c r="H7" s="10">
        <v>480</v>
      </c>
    </row>
    <row r="8" spans="1:23" ht="12.75">
      <c r="A8" s="7" t="s">
        <v>69</v>
      </c>
      <c r="B8" s="11">
        <v>0.12</v>
      </c>
      <c r="C8" s="11">
        <v>0.05</v>
      </c>
      <c r="D8" s="11">
        <v>1.8</v>
      </c>
      <c r="E8" s="11">
        <v>1.3</v>
      </c>
      <c r="F8" s="11">
        <v>9.2</v>
      </c>
      <c r="G8" s="11">
        <v>40</v>
      </c>
      <c r="H8" s="11">
        <v>480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2.75">
      <c r="A9" s="7" t="s">
        <v>65</v>
      </c>
      <c r="B9" s="18">
        <f>ROUND($D$9/16,4)</f>
        <v>0.751</v>
      </c>
      <c r="C9" s="18">
        <f>ROUND($E$9/24,4)</f>
        <v>0.3567</v>
      </c>
      <c r="D9" s="18">
        <f>ROUND($H$9/260,4)</f>
        <v>12.0167</v>
      </c>
      <c r="E9" s="18">
        <f>ROUND($H$9/365,4)</f>
        <v>8.5598</v>
      </c>
      <c r="F9" s="18">
        <f>ROUND($H$9/52,4)</f>
        <v>60.0835</v>
      </c>
      <c r="G9" s="18">
        <v>260.3619</v>
      </c>
      <c r="H9" s="18">
        <f>G9*12</f>
        <v>3124.3428</v>
      </c>
      <c r="I9" s="4"/>
      <c r="J9" s="16"/>
      <c r="K9" s="16"/>
      <c r="L9" s="16"/>
      <c r="M9" s="16"/>
      <c r="N9" s="16"/>
      <c r="O9" s="16"/>
      <c r="P9" s="16"/>
      <c r="Q9" s="16"/>
      <c r="R9" s="14"/>
      <c r="S9" s="14"/>
      <c r="T9" s="14"/>
      <c r="U9" s="14"/>
      <c r="V9" s="14"/>
      <c r="W9" s="14"/>
    </row>
    <row r="10" spans="1:23" ht="12.75">
      <c r="A10" s="7" t="s">
        <v>66</v>
      </c>
      <c r="B10" s="11">
        <v>0.09918</v>
      </c>
      <c r="C10" s="11">
        <v>0.09918</v>
      </c>
      <c r="D10" s="11">
        <v>2.37974</v>
      </c>
      <c r="E10" s="11">
        <v>2.37974</v>
      </c>
      <c r="F10" s="11">
        <v>16.704</v>
      </c>
      <c r="G10" s="11">
        <v>72.384</v>
      </c>
      <c r="H10" s="11">
        <v>868.608</v>
      </c>
      <c r="I10" s="4"/>
      <c r="J10" s="16"/>
      <c r="K10" s="16"/>
      <c r="L10" s="16"/>
      <c r="M10" s="16"/>
      <c r="N10" s="16"/>
      <c r="O10" s="16"/>
      <c r="P10" s="16"/>
      <c r="Q10" s="16"/>
      <c r="R10" s="14"/>
      <c r="S10" s="14"/>
      <c r="T10" s="14"/>
      <c r="U10" s="14"/>
      <c r="V10" s="14"/>
      <c r="W10" s="14"/>
    </row>
    <row r="11" spans="1:23" ht="12.75">
      <c r="A11" s="6" t="s">
        <v>50</v>
      </c>
      <c r="B11" s="10">
        <v>0.187</v>
      </c>
      <c r="C11" s="10">
        <v>0.089</v>
      </c>
      <c r="D11" s="10">
        <v>3</v>
      </c>
      <c r="E11" s="10">
        <v>2.14</v>
      </c>
      <c r="F11" s="10">
        <v>15</v>
      </c>
      <c r="G11" s="10">
        <v>64.9</v>
      </c>
      <c r="H11" s="10">
        <v>778.8</v>
      </c>
      <c r="I11" s="4"/>
      <c r="J11" s="16"/>
      <c r="K11" s="16"/>
      <c r="L11" s="16"/>
      <c r="M11" s="16"/>
      <c r="N11" s="16"/>
      <c r="O11" s="16"/>
      <c r="P11" s="16"/>
      <c r="Q11" s="16"/>
      <c r="R11" s="14"/>
      <c r="S11" s="14"/>
      <c r="T11" s="14"/>
      <c r="U11" s="14"/>
      <c r="V11" s="14"/>
      <c r="W11" s="14"/>
    </row>
    <row r="12" spans="1:23" ht="12.75">
      <c r="A12" s="7" t="s">
        <v>13</v>
      </c>
      <c r="B12" s="11">
        <v>0.11</v>
      </c>
      <c r="C12" s="11">
        <v>0.11</v>
      </c>
      <c r="D12" s="11">
        <v>2.55</v>
      </c>
      <c r="E12" s="11">
        <v>2.55</v>
      </c>
      <c r="F12" s="11">
        <v>15.32</v>
      </c>
      <c r="G12" s="11">
        <v>66.38</v>
      </c>
      <c r="H12" s="11">
        <v>796.56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2.75">
      <c r="A13" s="6" t="s">
        <v>60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2.75">
      <c r="A14" s="7" t="s">
        <v>14</v>
      </c>
      <c r="B14" s="11">
        <v>0.4945</v>
      </c>
      <c r="C14" s="11">
        <v>0.3297</v>
      </c>
      <c r="D14" s="11">
        <v>11.0769</v>
      </c>
      <c r="E14" s="11">
        <v>7.9121</v>
      </c>
      <c r="F14" s="11">
        <v>55.3846</v>
      </c>
      <c r="G14" s="11">
        <v>240</v>
      </c>
      <c r="H14" s="11">
        <v>2880</v>
      </c>
      <c r="J14" s="14"/>
      <c r="K14" s="16"/>
      <c r="L14" s="16"/>
      <c r="M14" s="16"/>
      <c r="N14" s="16"/>
      <c r="O14" s="16"/>
      <c r="P14" s="16"/>
      <c r="Q14" s="16"/>
      <c r="R14" s="14"/>
      <c r="S14" s="14"/>
      <c r="T14" s="14"/>
      <c r="U14" s="14"/>
      <c r="V14" s="14"/>
      <c r="W14" s="14"/>
    </row>
    <row r="15" spans="1:23" ht="12.75">
      <c r="A15" s="6" t="s">
        <v>49</v>
      </c>
      <c r="B15" s="10"/>
      <c r="C15" s="10"/>
      <c r="D15" s="10"/>
      <c r="E15" s="10"/>
      <c r="F15" s="10"/>
      <c r="G15" s="10"/>
      <c r="H15" s="1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2.75">
      <c r="A16" s="7" t="s">
        <v>61</v>
      </c>
      <c r="B16" s="11">
        <v>0.4326923076923077</v>
      </c>
      <c r="C16" s="11">
        <v>0.2054794520547945</v>
      </c>
      <c r="D16" s="11">
        <v>6.923076923076923</v>
      </c>
      <c r="E16" s="11">
        <v>4.931506849315069</v>
      </c>
      <c r="F16" s="11">
        <v>34.61538461538461</v>
      </c>
      <c r="G16" s="11">
        <v>150</v>
      </c>
      <c r="H16" s="11">
        <v>1800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2.75">
      <c r="A17" s="6" t="s">
        <v>15</v>
      </c>
      <c r="B17" s="10">
        <v>0.6813</v>
      </c>
      <c r="C17" s="10">
        <v>0.3239</v>
      </c>
      <c r="D17" s="10">
        <v>10.9</v>
      </c>
      <c r="E17" s="10">
        <v>7.7729</v>
      </c>
      <c r="F17" s="10">
        <v>54.6</v>
      </c>
      <c r="G17" s="10">
        <v>236.4</v>
      </c>
      <c r="H17" s="10">
        <v>2837.1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2.75">
      <c r="A18" s="7" t="s">
        <v>16</v>
      </c>
      <c r="B18" s="11">
        <v>0.2596</v>
      </c>
      <c r="C18" s="11">
        <v>0.2596</v>
      </c>
      <c r="D18" s="11">
        <v>4.154</v>
      </c>
      <c r="E18" s="11">
        <v>4.154</v>
      </c>
      <c r="F18" s="11">
        <v>20.77</v>
      </c>
      <c r="G18" s="11">
        <v>90</v>
      </c>
      <c r="H18" s="11">
        <v>1080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2.75">
      <c r="A19" s="6" t="s">
        <v>44</v>
      </c>
      <c r="B19" s="10">
        <v>0.24</v>
      </c>
      <c r="C19" s="10">
        <v>0.11</v>
      </c>
      <c r="D19" s="10">
        <v>3.84</v>
      </c>
      <c r="E19" s="10">
        <v>2.74</v>
      </c>
      <c r="F19" s="10">
        <v>19.19</v>
      </c>
      <c r="G19" s="10">
        <v>83.18</v>
      </c>
      <c r="H19" s="10">
        <v>998.13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2.75">
      <c r="A20" s="7" t="s">
        <v>17</v>
      </c>
      <c r="B20" s="11"/>
      <c r="C20" s="11"/>
      <c r="D20" s="11"/>
      <c r="E20" s="11"/>
      <c r="F20" s="11"/>
      <c r="G20" s="11"/>
      <c r="H20" s="11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2.75">
      <c r="A21" s="6" t="s">
        <v>42</v>
      </c>
      <c r="B21" s="10"/>
      <c r="C21" s="10"/>
      <c r="D21" s="10"/>
      <c r="E21" s="10"/>
      <c r="F21" s="10"/>
      <c r="G21" s="10"/>
      <c r="H21" s="10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9" ht="12.75">
      <c r="A22" s="7" t="s">
        <v>48</v>
      </c>
      <c r="B22" s="11">
        <v>0.33</v>
      </c>
      <c r="C22" s="11">
        <v>0.33</v>
      </c>
      <c r="D22" s="11">
        <v>5.3</v>
      </c>
      <c r="E22" s="11">
        <v>5.3</v>
      </c>
      <c r="F22" s="11">
        <v>26</v>
      </c>
      <c r="G22" s="11">
        <v>110</v>
      </c>
      <c r="H22" s="11">
        <v>1320</v>
      </c>
      <c r="I22" s="8"/>
    </row>
    <row r="23" spans="1:8" ht="12.75">
      <c r="A23" s="6" t="s">
        <v>18</v>
      </c>
      <c r="B23" s="10">
        <v>0.3961</v>
      </c>
      <c r="C23" s="10">
        <v>0.1881</v>
      </c>
      <c r="D23" s="10">
        <v>6.3369</v>
      </c>
      <c r="E23" s="10">
        <v>4.5139</v>
      </c>
      <c r="F23" s="10">
        <v>31.6844</v>
      </c>
      <c r="G23" s="10">
        <v>137.299</v>
      </c>
      <c r="H23" s="10">
        <v>1647.588</v>
      </c>
    </row>
    <row r="24" spans="1:8" ht="12.75">
      <c r="A24" s="7" t="s">
        <v>19</v>
      </c>
      <c r="B24" s="11">
        <v>0.16387885044562234</v>
      </c>
      <c r="C24" s="11">
        <v>0.0778237463303412</v>
      </c>
      <c r="D24" s="11">
        <v>2.6220616071299574</v>
      </c>
      <c r="E24" s="11">
        <v>1.8677699119281888</v>
      </c>
      <c r="F24" s="11">
        <v>13.110308035649785</v>
      </c>
      <c r="G24" s="11">
        <v>56.811334821149075</v>
      </c>
      <c r="H24" s="11">
        <v>681.7360178537889</v>
      </c>
    </row>
    <row r="25" spans="1:8" ht="12.75">
      <c r="A25" s="6" t="s">
        <v>20</v>
      </c>
      <c r="B25" s="10"/>
      <c r="C25" s="10"/>
      <c r="D25" s="10"/>
      <c r="E25" s="10"/>
      <c r="F25" s="10"/>
      <c r="G25" s="10"/>
      <c r="H25" s="10"/>
    </row>
    <row r="26" spans="1:8" ht="12.75">
      <c r="A26" s="7" t="s">
        <v>21</v>
      </c>
      <c r="B26" s="11">
        <v>0.3735</v>
      </c>
      <c r="C26" s="11">
        <v>0.1774</v>
      </c>
      <c r="D26" s="11">
        <v>5.976</v>
      </c>
      <c r="E26" s="11">
        <v>4.2569</v>
      </c>
      <c r="F26" s="11">
        <v>29.88</v>
      </c>
      <c r="G26" s="11">
        <v>129.48</v>
      </c>
      <c r="H26" s="11">
        <v>1553.76</v>
      </c>
    </row>
    <row r="27" spans="1:8" ht="12.75">
      <c r="A27" s="6" t="s">
        <v>22</v>
      </c>
      <c r="B27" s="10"/>
      <c r="C27" s="10"/>
      <c r="D27" s="10"/>
      <c r="E27" s="10"/>
      <c r="F27" s="10"/>
      <c r="G27" s="10"/>
      <c r="H27" s="10"/>
    </row>
    <row r="28" spans="1:9" ht="12.75">
      <c r="A28" s="7" t="s">
        <v>52</v>
      </c>
      <c r="B28" s="11"/>
      <c r="C28" s="11"/>
      <c r="D28" s="11"/>
      <c r="E28" s="11"/>
      <c r="F28" s="11"/>
      <c r="G28" s="11"/>
      <c r="H28" s="11"/>
      <c r="I28" s="4"/>
    </row>
    <row r="29" spans="1:8" ht="12.75">
      <c r="A29" s="6" t="s">
        <v>23</v>
      </c>
      <c r="B29" s="10">
        <v>0.1784</v>
      </c>
      <c r="C29" s="10">
        <v>0.0998</v>
      </c>
      <c r="D29" s="10">
        <v>2.8025</v>
      </c>
      <c r="E29" s="10">
        <v>2.4035</v>
      </c>
      <c r="F29" s="10">
        <v>16.8245</v>
      </c>
      <c r="G29" s="10">
        <v>72.8935</v>
      </c>
      <c r="H29" s="10">
        <v>874.722</v>
      </c>
    </row>
    <row r="30" spans="1:8" ht="12.75">
      <c r="A30" s="7" t="s">
        <v>24</v>
      </c>
      <c r="B30" s="11">
        <v>0.10483744406411082</v>
      </c>
      <c r="C30" s="11">
        <v>0.10483744406411082</v>
      </c>
      <c r="D30" s="11">
        <v>2.5160986575386595</v>
      </c>
      <c r="E30" s="11">
        <v>2.5160986575386595</v>
      </c>
      <c r="F30" s="11">
        <v>17.66107711541559</v>
      </c>
      <c r="G30" s="11">
        <v>76.53133416680089</v>
      </c>
      <c r="H30" s="11">
        <v>918.3760100016108</v>
      </c>
    </row>
    <row r="31" spans="1:8" ht="12.75">
      <c r="A31" s="6" t="s">
        <v>25</v>
      </c>
      <c r="B31" s="10">
        <v>0.257</v>
      </c>
      <c r="C31" s="10">
        <v>0.122</v>
      </c>
      <c r="D31" s="10">
        <v>4.11</v>
      </c>
      <c r="E31" s="10">
        <v>2.93</v>
      </c>
      <c r="F31" s="10">
        <v>20.5</v>
      </c>
      <c r="G31" s="10">
        <v>89</v>
      </c>
      <c r="H31" s="10">
        <v>1068</v>
      </c>
    </row>
    <row r="32" spans="1:8" ht="12.75">
      <c r="A32" s="7" t="s">
        <v>26</v>
      </c>
      <c r="B32" s="11">
        <v>0.8438</v>
      </c>
      <c r="C32" s="11">
        <v>0.8438</v>
      </c>
      <c r="D32" s="11">
        <v>13.5</v>
      </c>
      <c r="E32" s="11">
        <v>13.5</v>
      </c>
      <c r="F32" s="11">
        <v>67.4</v>
      </c>
      <c r="G32" s="11">
        <v>292.2</v>
      </c>
      <c r="H32" s="11">
        <v>3506.6</v>
      </c>
    </row>
    <row r="33" spans="1:8" ht="12.75">
      <c r="A33" s="6" t="s">
        <v>63</v>
      </c>
      <c r="B33" s="10">
        <v>0.38</v>
      </c>
      <c r="C33" s="10">
        <v>0.38</v>
      </c>
      <c r="D33" s="10">
        <v>6.08</v>
      </c>
      <c r="E33" s="10">
        <v>6.08</v>
      </c>
      <c r="F33" s="10">
        <v>30.21</v>
      </c>
      <c r="G33" s="10">
        <v>130.815</v>
      </c>
      <c r="H33" s="10">
        <v>1569.78</v>
      </c>
    </row>
    <row r="34" spans="1:8" ht="12.75">
      <c r="A34" s="7" t="s">
        <v>27</v>
      </c>
      <c r="B34" s="11">
        <v>0.1595</v>
      </c>
      <c r="C34" s="11">
        <v>0.0758</v>
      </c>
      <c r="D34" s="11">
        <v>2.5517</v>
      </c>
      <c r="E34" s="11">
        <v>1.817</v>
      </c>
      <c r="F34" s="11">
        <v>12.719</v>
      </c>
      <c r="G34" s="11">
        <v>55.3</v>
      </c>
      <c r="H34" s="11">
        <v>663.363</v>
      </c>
    </row>
    <row r="35" spans="1:8" ht="12.75">
      <c r="A35" s="6" t="s">
        <v>28</v>
      </c>
      <c r="B35" s="10">
        <v>0.1007</v>
      </c>
      <c r="C35" s="10">
        <v>0.0478</v>
      </c>
      <c r="D35" s="10">
        <v>1.6108</v>
      </c>
      <c r="E35" s="10">
        <v>1.1474</v>
      </c>
      <c r="F35" s="10">
        <v>8.0538</v>
      </c>
      <c r="G35" s="10">
        <v>34.9</v>
      </c>
      <c r="H35" s="10">
        <v>418.8</v>
      </c>
    </row>
    <row r="36" spans="1:8" ht="12.75">
      <c r="A36" s="7" t="s">
        <v>29</v>
      </c>
      <c r="B36" s="11"/>
      <c r="C36" s="11"/>
      <c r="D36" s="11"/>
      <c r="E36" s="11"/>
      <c r="F36" s="11"/>
      <c r="G36" s="11"/>
      <c r="H36" s="11"/>
    </row>
    <row r="37" spans="1:8" ht="12.75">
      <c r="A37" s="6" t="s">
        <v>30</v>
      </c>
      <c r="B37" s="10">
        <v>0.1918</v>
      </c>
      <c r="C37" s="10">
        <v>0.0911</v>
      </c>
      <c r="D37" s="10">
        <v>3.0685</v>
      </c>
      <c r="E37" s="10">
        <v>2.185</v>
      </c>
      <c r="F37" s="10">
        <v>15.295</v>
      </c>
      <c r="G37" s="10">
        <v>66.5</v>
      </c>
      <c r="H37" s="10">
        <v>797.715</v>
      </c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ht="12.75">
      <c r="A39" t="s">
        <v>43</v>
      </c>
    </row>
    <row r="40" ht="12.75">
      <c r="A40" t="s">
        <v>45</v>
      </c>
    </row>
    <row r="41" ht="12.75">
      <c r="A41" t="s">
        <v>53</v>
      </c>
    </row>
    <row r="42" ht="12.75">
      <c r="B42" t="s">
        <v>54</v>
      </c>
    </row>
    <row r="43" spans="1:8" ht="12.75">
      <c r="A43" s="8" t="s">
        <v>67</v>
      </c>
      <c r="B43" s="8"/>
      <c r="C43" s="8"/>
      <c r="D43" s="8"/>
      <c r="E43" s="8"/>
      <c r="F43" s="8"/>
      <c r="G43" s="8"/>
      <c r="H43" s="8"/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&amp;R&amp;9effective April 1, 2008</oddHeader>
    <oddFooter>&amp;L&amp;9&amp;Z&amp;F
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A9" sqref="A9:H9"/>
    </sheetView>
  </sheetViews>
  <sheetFormatPr defaultColWidth="9.00390625" defaultRowHeight="12.75"/>
  <cols>
    <col min="1" max="1" width="10.625" style="0" customWidth="1"/>
    <col min="2" max="5" width="8.625" style="0" customWidth="1"/>
    <col min="6" max="6" width="10.625" style="0" customWidth="1"/>
    <col min="7" max="8" width="12.50390625" style="0" customWidth="1"/>
    <col min="9" max="9" width="3.375" style="0" customWidth="1"/>
    <col min="11" max="11" width="12.125" style="0" bestFit="1" customWidth="1"/>
  </cols>
  <sheetData>
    <row r="1" ht="12.75">
      <c r="A1" s="3" t="s">
        <v>34</v>
      </c>
    </row>
    <row r="2" ht="12.75">
      <c r="A2" t="s">
        <v>35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18" ht="12.75">
      <c r="A7" s="6" t="s">
        <v>12</v>
      </c>
      <c r="B7" s="10">
        <v>0.26</v>
      </c>
      <c r="C7" s="10">
        <v>0.12</v>
      </c>
      <c r="D7" s="10">
        <v>4.2</v>
      </c>
      <c r="E7" s="10">
        <v>3</v>
      </c>
      <c r="F7" s="10">
        <v>20.8</v>
      </c>
      <c r="G7" s="10">
        <v>90</v>
      </c>
      <c r="H7" s="10">
        <v>1080</v>
      </c>
      <c r="J7" s="14"/>
      <c r="K7" s="14"/>
      <c r="L7" s="14"/>
      <c r="M7" s="14"/>
      <c r="N7" s="14"/>
      <c r="O7" s="14"/>
      <c r="P7" s="14"/>
      <c r="Q7" s="14"/>
      <c r="R7" s="14"/>
    </row>
    <row r="8" spans="1:18" ht="12.75">
      <c r="A8" s="7" t="s">
        <v>69</v>
      </c>
      <c r="B8" s="11">
        <v>0.26</v>
      </c>
      <c r="C8" s="11">
        <v>0.12</v>
      </c>
      <c r="D8" s="11">
        <v>4.2</v>
      </c>
      <c r="E8" s="11">
        <v>3</v>
      </c>
      <c r="F8" s="11">
        <v>20.8</v>
      </c>
      <c r="G8" s="11">
        <v>90</v>
      </c>
      <c r="H8" s="11">
        <v>1080</v>
      </c>
      <c r="J8" s="14"/>
      <c r="K8" s="14"/>
      <c r="L8" s="14"/>
      <c r="M8" s="14"/>
      <c r="N8" s="14"/>
      <c r="O8" s="14"/>
      <c r="P8" s="14"/>
      <c r="Q8" s="14"/>
      <c r="R8" s="14"/>
    </row>
    <row r="9" spans="1:18" ht="12.75">
      <c r="A9" s="7" t="s">
        <v>65</v>
      </c>
      <c r="B9" s="18">
        <f>ROUND($D$9/16,4)</f>
        <v>0.4168</v>
      </c>
      <c r="C9" s="18">
        <f>ROUND($E$9/24,4)</f>
        <v>0.1979</v>
      </c>
      <c r="D9" s="18">
        <f>ROUND($H$9/260,4)</f>
        <v>6.6685</v>
      </c>
      <c r="E9" s="18">
        <f>ROUND($H$9/365,4)</f>
        <v>4.7502</v>
      </c>
      <c r="F9" s="18">
        <f>ROUND($H$9/52,4)</f>
        <v>33.3426</v>
      </c>
      <c r="G9" s="11">
        <v>144.4844</v>
      </c>
      <c r="H9" s="18">
        <f>G9*12</f>
        <v>1733.8128</v>
      </c>
      <c r="J9" s="15"/>
      <c r="K9" s="16"/>
      <c r="L9" s="16"/>
      <c r="M9" s="16"/>
      <c r="N9" s="16"/>
      <c r="O9" s="16"/>
      <c r="P9" s="16"/>
      <c r="Q9" s="16"/>
      <c r="R9" s="14"/>
    </row>
    <row r="10" spans="1:18" ht="12.75">
      <c r="A10" s="7" t="s">
        <v>66</v>
      </c>
      <c r="B10" s="11">
        <v>0.13167</v>
      </c>
      <c r="C10" s="11">
        <v>0.13167</v>
      </c>
      <c r="D10" s="11">
        <v>3.15931</v>
      </c>
      <c r="E10" s="11">
        <v>3.15931</v>
      </c>
      <c r="F10" s="11">
        <v>22.176000000000002</v>
      </c>
      <c r="G10" s="11">
        <v>96.096</v>
      </c>
      <c r="H10" s="11">
        <v>1153.152</v>
      </c>
      <c r="J10" s="15"/>
      <c r="K10" s="16"/>
      <c r="L10" s="16"/>
      <c r="M10" s="16"/>
      <c r="N10" s="16"/>
      <c r="O10" s="16"/>
      <c r="P10" s="16"/>
      <c r="Q10" s="16"/>
      <c r="R10" s="14"/>
    </row>
    <row r="11" spans="1:18" ht="12.75">
      <c r="A11" s="6" t="s">
        <v>50</v>
      </c>
      <c r="B11" s="10">
        <v>0.281</v>
      </c>
      <c r="C11" s="10">
        <v>0.134</v>
      </c>
      <c r="D11" s="10">
        <v>4.5</v>
      </c>
      <c r="E11" s="10">
        <v>3.21</v>
      </c>
      <c r="F11" s="10">
        <v>22.5</v>
      </c>
      <c r="G11" s="10">
        <v>97.35</v>
      </c>
      <c r="H11" s="10">
        <v>1168.2</v>
      </c>
      <c r="J11" s="15"/>
      <c r="K11" s="16"/>
      <c r="L11" s="16"/>
      <c r="M11" s="16"/>
      <c r="N11" s="16"/>
      <c r="O11" s="16"/>
      <c r="P11" s="16"/>
      <c r="Q11" s="16"/>
      <c r="R11" s="14"/>
    </row>
    <row r="12" spans="1:18" ht="12.75">
      <c r="A12" s="7" t="s">
        <v>13</v>
      </c>
      <c r="B12" s="11">
        <v>0.165</v>
      </c>
      <c r="C12" s="11">
        <v>0.165</v>
      </c>
      <c r="D12" s="11">
        <v>3.825</v>
      </c>
      <c r="E12" s="11">
        <v>3.825</v>
      </c>
      <c r="F12" s="11">
        <v>22.98</v>
      </c>
      <c r="G12" s="11">
        <v>99.57</v>
      </c>
      <c r="H12" s="11">
        <v>1194.84</v>
      </c>
      <c r="J12" s="14"/>
      <c r="K12" s="16"/>
      <c r="L12" s="16"/>
      <c r="M12" s="16"/>
      <c r="N12" s="16"/>
      <c r="O12" s="16"/>
      <c r="P12" s="16"/>
      <c r="Q12" s="16"/>
      <c r="R12" s="14"/>
    </row>
    <row r="13" spans="1:18" ht="12.75">
      <c r="A13" s="6" t="s">
        <v>60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J13" s="14"/>
      <c r="K13" s="16"/>
      <c r="L13" s="16"/>
      <c r="M13" s="16"/>
      <c r="N13" s="16"/>
      <c r="O13" s="16"/>
      <c r="P13" s="16"/>
      <c r="Q13" s="16"/>
      <c r="R13" s="14"/>
    </row>
    <row r="14" spans="1:18" ht="12.75">
      <c r="A14" s="7" t="s">
        <v>14</v>
      </c>
      <c r="B14" s="11">
        <v>0.2473</v>
      </c>
      <c r="C14" s="11">
        <v>0.1648</v>
      </c>
      <c r="D14" s="11">
        <v>5.5385</v>
      </c>
      <c r="E14" s="11">
        <v>3.956</v>
      </c>
      <c r="F14" s="11">
        <v>27.6923</v>
      </c>
      <c r="G14" s="11">
        <v>120</v>
      </c>
      <c r="H14" s="11">
        <v>1440</v>
      </c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2.75">
      <c r="A15" s="6" t="s">
        <v>49</v>
      </c>
      <c r="B15" s="10"/>
      <c r="C15" s="10"/>
      <c r="D15" s="10"/>
      <c r="E15" s="10"/>
      <c r="F15" s="10"/>
      <c r="G15" s="10"/>
      <c r="H15" s="10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2.75">
      <c r="A16" s="7" t="s">
        <v>61</v>
      </c>
      <c r="B16" s="11">
        <v>0.40384615384615385</v>
      </c>
      <c r="C16" s="11">
        <v>0.1917808219178082</v>
      </c>
      <c r="D16" s="11">
        <v>6.461538461538462</v>
      </c>
      <c r="E16" s="11">
        <v>4.602739726027397</v>
      </c>
      <c r="F16" s="11">
        <v>32.30769230769231</v>
      </c>
      <c r="G16" s="11">
        <v>140</v>
      </c>
      <c r="H16" s="11">
        <v>1680</v>
      </c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2.75">
      <c r="A17" s="6" t="s">
        <v>15</v>
      </c>
      <c r="B17" s="10">
        <v>0.6813</v>
      </c>
      <c r="C17" s="10">
        <v>0.3239</v>
      </c>
      <c r="D17" s="10">
        <v>10.9</v>
      </c>
      <c r="E17" s="10">
        <v>7.7729</v>
      </c>
      <c r="F17" s="10">
        <v>54.6</v>
      </c>
      <c r="G17" s="10">
        <v>236.4</v>
      </c>
      <c r="H17" s="10">
        <v>2837.1</v>
      </c>
      <c r="J17" s="14"/>
      <c r="K17" s="14"/>
      <c r="L17" s="14"/>
      <c r="M17" s="14"/>
      <c r="N17" s="14"/>
      <c r="O17" s="14"/>
      <c r="P17" s="14"/>
      <c r="Q17" s="14"/>
      <c r="R17" s="14"/>
    </row>
    <row r="18" spans="1:8" ht="12.75">
      <c r="A18" s="7" t="s">
        <v>16</v>
      </c>
      <c r="B18" s="11">
        <v>0.3894</v>
      </c>
      <c r="C18" s="11">
        <v>0.3894</v>
      </c>
      <c r="D18" s="11">
        <v>6.231</v>
      </c>
      <c r="E18" s="11">
        <v>6.231</v>
      </c>
      <c r="F18" s="11">
        <v>31.155</v>
      </c>
      <c r="G18" s="11">
        <v>135</v>
      </c>
      <c r="H18" s="11">
        <v>1620</v>
      </c>
    </row>
    <row r="19" spans="1:8" ht="12.75">
      <c r="A19" s="6" t="s">
        <v>44</v>
      </c>
      <c r="B19" s="10">
        <v>0.36</v>
      </c>
      <c r="C19" s="10">
        <v>0.17</v>
      </c>
      <c r="D19" s="10">
        <v>5.76</v>
      </c>
      <c r="E19" s="10">
        <v>4.11</v>
      </c>
      <c r="F19" s="10">
        <v>28.79</v>
      </c>
      <c r="G19" s="10">
        <v>124.77</v>
      </c>
      <c r="H19" s="10">
        <v>1497.2</v>
      </c>
    </row>
    <row r="20" spans="1:8" ht="12.75">
      <c r="A20" s="7" t="s">
        <v>17</v>
      </c>
      <c r="B20" s="11"/>
      <c r="C20" s="11"/>
      <c r="D20" s="11"/>
      <c r="E20" s="11"/>
      <c r="F20" s="11"/>
      <c r="G20" s="11"/>
      <c r="H20" s="11"/>
    </row>
    <row r="21" spans="1:8" ht="12.75">
      <c r="A21" s="6" t="s">
        <v>38</v>
      </c>
      <c r="B21" s="10">
        <v>2.85</v>
      </c>
      <c r="C21" s="10">
        <v>1.9</v>
      </c>
      <c r="D21" s="10">
        <v>63.82</v>
      </c>
      <c r="E21" s="10">
        <v>45.58</v>
      </c>
      <c r="F21" s="10">
        <v>319.08</v>
      </c>
      <c r="G21" s="10">
        <v>1382.7</v>
      </c>
      <c r="H21" s="10">
        <v>16592.4</v>
      </c>
    </row>
    <row r="22" spans="1:8" ht="12.75">
      <c r="A22" s="7" t="s">
        <v>48</v>
      </c>
      <c r="B22" s="11">
        <v>0.43</v>
      </c>
      <c r="C22" s="11">
        <v>0.43</v>
      </c>
      <c r="D22" s="11">
        <v>6.8</v>
      </c>
      <c r="E22" s="11">
        <v>6.8</v>
      </c>
      <c r="F22" s="11">
        <v>34</v>
      </c>
      <c r="G22" s="11">
        <v>150</v>
      </c>
      <c r="H22" s="11">
        <v>1800</v>
      </c>
    </row>
    <row r="23" spans="1:8" ht="12.75">
      <c r="A23" s="6" t="s">
        <v>18</v>
      </c>
      <c r="B23" s="10">
        <v>0.1649</v>
      </c>
      <c r="C23" s="10">
        <v>0.0783</v>
      </c>
      <c r="D23" s="10">
        <v>2.6384</v>
      </c>
      <c r="E23" s="10">
        <v>1.8794</v>
      </c>
      <c r="F23" s="10">
        <v>13.1919</v>
      </c>
      <c r="G23" s="10">
        <v>57.165</v>
      </c>
      <c r="H23" s="10">
        <v>685.98</v>
      </c>
    </row>
    <row r="24" spans="1:8" ht="12.75">
      <c r="A24" s="7" t="s">
        <v>19</v>
      </c>
      <c r="B24" s="11">
        <v>0.1474909654010601</v>
      </c>
      <c r="C24" s="11">
        <v>0.07004137169730708</v>
      </c>
      <c r="D24" s="11">
        <v>2.3598554464169617</v>
      </c>
      <c r="E24" s="11">
        <v>1.6809929207353698</v>
      </c>
      <c r="F24" s="11">
        <v>11.799277232084806</v>
      </c>
      <c r="G24" s="11">
        <v>51.130201339034166</v>
      </c>
      <c r="H24" s="11">
        <v>613.56241606841</v>
      </c>
    </row>
    <row r="25" spans="1:8" ht="12.75">
      <c r="A25" s="6" t="s">
        <v>20</v>
      </c>
      <c r="B25" s="10"/>
      <c r="C25" s="10"/>
      <c r="D25" s="10"/>
      <c r="E25" s="10"/>
      <c r="F25" s="10"/>
      <c r="G25" s="10"/>
      <c r="H25" s="10"/>
    </row>
    <row r="26" spans="1:8" ht="12.75">
      <c r="A26" s="7" t="s">
        <v>21</v>
      </c>
      <c r="B26" s="11">
        <v>0.7212</v>
      </c>
      <c r="C26" s="11">
        <v>0.3425</v>
      </c>
      <c r="D26" s="11">
        <v>11.5385</v>
      </c>
      <c r="E26" s="11">
        <v>8.2192</v>
      </c>
      <c r="F26" s="11">
        <v>57.6923</v>
      </c>
      <c r="G26" s="11">
        <v>250</v>
      </c>
      <c r="H26" s="11">
        <v>3000</v>
      </c>
    </row>
    <row r="27" spans="1:8" ht="12.75">
      <c r="A27" s="6" t="s">
        <v>22</v>
      </c>
      <c r="B27" s="10"/>
      <c r="C27" s="10"/>
      <c r="D27" s="10"/>
      <c r="E27" s="10"/>
      <c r="F27" s="10"/>
      <c r="G27" s="10"/>
      <c r="H27" s="10"/>
    </row>
    <row r="28" spans="1:8" ht="12.75">
      <c r="A28" s="7" t="s">
        <v>52</v>
      </c>
      <c r="B28" s="11"/>
      <c r="C28" s="11"/>
      <c r="D28" s="11"/>
      <c r="E28" s="11"/>
      <c r="F28" s="11"/>
      <c r="G28" s="11"/>
      <c r="H28" s="11"/>
    </row>
    <row r="29" spans="1:8" ht="12.75">
      <c r="A29" s="6" t="s">
        <v>23</v>
      </c>
      <c r="B29" s="10">
        <v>0.2712</v>
      </c>
      <c r="C29" s="10">
        <v>0.152</v>
      </c>
      <c r="D29" s="10">
        <v>4.267</v>
      </c>
      <c r="E29" s="10">
        <v>3.655</v>
      </c>
      <c r="F29" s="10">
        <v>25.619</v>
      </c>
      <c r="G29" s="10">
        <v>110.993</v>
      </c>
      <c r="H29" s="10">
        <v>1331.916</v>
      </c>
    </row>
    <row r="30" spans="1:8" ht="12.75">
      <c r="A30" s="7" t="s">
        <v>24</v>
      </c>
      <c r="B30" s="11">
        <v>0.22228767123287674</v>
      </c>
      <c r="C30" s="11">
        <v>0.22228767123287674</v>
      </c>
      <c r="D30" s="11">
        <v>5.334904109589042</v>
      </c>
      <c r="E30" s="11">
        <v>5.334904109589042</v>
      </c>
      <c r="F30" s="11">
        <v>37.446923076923085</v>
      </c>
      <c r="G30" s="11">
        <v>162.27</v>
      </c>
      <c r="H30" s="11">
        <v>1947.24</v>
      </c>
    </row>
    <row r="31" spans="1:8" ht="12.75">
      <c r="A31" s="6" t="s">
        <v>25</v>
      </c>
      <c r="B31" s="10">
        <v>0.351</v>
      </c>
      <c r="C31" s="10">
        <v>0.1665</v>
      </c>
      <c r="D31" s="10">
        <v>5.61</v>
      </c>
      <c r="E31" s="10">
        <v>4.005</v>
      </c>
      <c r="F31" s="10">
        <v>28.05</v>
      </c>
      <c r="G31" s="10">
        <v>121.5</v>
      </c>
      <c r="H31" s="10">
        <v>1458</v>
      </c>
    </row>
    <row r="32" spans="1:8" ht="12.75">
      <c r="A32" s="7" t="s">
        <v>26</v>
      </c>
      <c r="B32" s="11">
        <v>0.9813</v>
      </c>
      <c r="C32" s="11">
        <v>0.9813</v>
      </c>
      <c r="D32" s="11">
        <v>15.7</v>
      </c>
      <c r="E32" s="11">
        <v>15.7</v>
      </c>
      <c r="F32" s="11">
        <v>78.7</v>
      </c>
      <c r="G32" s="11">
        <v>341.2</v>
      </c>
      <c r="H32" s="11">
        <v>4094.1</v>
      </c>
    </row>
    <row r="33" spans="1:8" ht="12.75">
      <c r="A33" s="6" t="s">
        <v>63</v>
      </c>
      <c r="B33" s="10">
        <v>0.68</v>
      </c>
      <c r="C33" s="10">
        <v>0.68</v>
      </c>
      <c r="D33" s="10">
        <v>10.88</v>
      </c>
      <c r="E33" s="10">
        <v>10.88</v>
      </c>
      <c r="F33" s="10">
        <v>54.06</v>
      </c>
      <c r="G33" s="10">
        <v>234.09</v>
      </c>
      <c r="H33" s="10">
        <v>2809.08</v>
      </c>
    </row>
    <row r="34" spans="1:8" ht="12.75">
      <c r="A34" s="7" t="s">
        <v>27</v>
      </c>
      <c r="B34" s="11">
        <v>0.6099</v>
      </c>
      <c r="C34" s="11">
        <v>0.2896</v>
      </c>
      <c r="D34" s="11">
        <v>9.7573</v>
      </c>
      <c r="E34" s="11">
        <v>6.9432</v>
      </c>
      <c r="F34" s="11">
        <v>48.655</v>
      </c>
      <c r="G34" s="11">
        <v>211.452</v>
      </c>
      <c r="H34" s="11">
        <v>2536.635</v>
      </c>
    </row>
    <row r="35" spans="1:8" ht="12.75">
      <c r="A35" s="6" t="s">
        <v>28</v>
      </c>
      <c r="B35" s="10">
        <v>0.2322</v>
      </c>
      <c r="C35" s="10">
        <v>0.1102</v>
      </c>
      <c r="D35" s="10">
        <v>3.7145</v>
      </c>
      <c r="E35" s="10">
        <v>2.6459</v>
      </c>
      <c r="F35" s="10">
        <v>18.5723</v>
      </c>
      <c r="G35" s="10">
        <v>80.48</v>
      </c>
      <c r="H35" s="10">
        <v>965.76</v>
      </c>
    </row>
    <row r="36" spans="1:8" ht="12.75">
      <c r="A36" s="7" t="s">
        <v>29</v>
      </c>
      <c r="B36" s="11"/>
      <c r="C36" s="11"/>
      <c r="D36" s="11"/>
      <c r="E36" s="11"/>
      <c r="F36" s="11"/>
      <c r="G36" s="11"/>
      <c r="H36" s="11"/>
    </row>
    <row r="37" spans="1:8" ht="12.75">
      <c r="A37" s="6" t="s">
        <v>30</v>
      </c>
      <c r="B37" s="10">
        <v>0.385</v>
      </c>
      <c r="C37" s="10">
        <v>0.1828</v>
      </c>
      <c r="D37" s="10">
        <v>6.1586</v>
      </c>
      <c r="E37" s="10">
        <v>4.3824</v>
      </c>
      <c r="F37" s="10">
        <v>30.71</v>
      </c>
      <c r="G37" s="10">
        <v>133.464</v>
      </c>
      <c r="H37" s="10">
        <v>1601.07</v>
      </c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ht="12.75">
      <c r="A39" t="s">
        <v>46</v>
      </c>
    </row>
    <row r="40" ht="12.75">
      <c r="A40" t="s">
        <v>55</v>
      </c>
    </row>
    <row r="41" ht="12.75">
      <c r="B41" t="s">
        <v>56</v>
      </c>
    </row>
    <row r="42" spans="1:8" ht="12.75">
      <c r="A42" s="8" t="s">
        <v>67</v>
      </c>
      <c r="B42" s="8"/>
      <c r="C42" s="8"/>
      <c r="D42" s="8"/>
      <c r="E42" s="8"/>
      <c r="F42" s="8"/>
      <c r="G42" s="8"/>
      <c r="H42" s="8"/>
    </row>
  </sheetData>
  <printOptions/>
  <pageMargins left="0.75" right="0.75" top="1" bottom="1" header="0.5" footer="0.5"/>
  <pageSetup fitToHeight="1" fitToWidth="1" horizontalDpi="600" verticalDpi="600" orientation="portrait" scale="92" r:id="rId1"/>
  <headerFooter alignWithMargins="0">
    <oddHeader>&amp;R&amp;9effective Arpil 1, 2008</oddHeader>
    <oddFooter>&amp;L&amp;9&amp;Z&amp;F
&amp;D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workbookViewId="0" topLeftCell="A1">
      <selection activeCell="O9" sqref="O9"/>
    </sheetView>
  </sheetViews>
  <sheetFormatPr defaultColWidth="9.00390625" defaultRowHeight="12.75"/>
  <cols>
    <col min="1" max="1" width="10.625" style="0" customWidth="1"/>
    <col min="2" max="2" width="8.50390625" style="0" customWidth="1"/>
    <col min="3" max="3" width="8.875" style="0" customWidth="1"/>
    <col min="4" max="4" width="8.50390625" style="0" customWidth="1"/>
    <col min="5" max="5" width="8.875" style="0" customWidth="1"/>
    <col min="6" max="6" width="10.25390625" style="0" customWidth="1"/>
    <col min="7" max="7" width="10.375" style="0" customWidth="1"/>
    <col min="8" max="8" width="11.625" style="0" customWidth="1"/>
    <col min="9" max="9" width="4.125" style="0" customWidth="1"/>
    <col min="11" max="11" width="11.125" style="0" bestFit="1" customWidth="1"/>
  </cols>
  <sheetData>
    <row r="1" ht="12.75">
      <c r="A1" s="3" t="s">
        <v>36</v>
      </c>
    </row>
    <row r="2" ht="12.75">
      <c r="A2" t="s">
        <v>37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6" t="s">
        <v>12</v>
      </c>
      <c r="B7" s="10">
        <v>0.09</v>
      </c>
      <c r="C7" s="10">
        <v>0.04</v>
      </c>
      <c r="D7" s="10">
        <v>1.4</v>
      </c>
      <c r="E7" s="10">
        <v>1</v>
      </c>
      <c r="F7" s="10">
        <v>6.9</v>
      </c>
      <c r="G7" s="10">
        <v>30</v>
      </c>
      <c r="H7" s="10">
        <v>360</v>
      </c>
    </row>
    <row r="8" spans="1:8" ht="12.75">
      <c r="A8" s="7" t="s">
        <v>69</v>
      </c>
      <c r="B8" s="11">
        <v>0.12</v>
      </c>
      <c r="C8" s="11">
        <v>0.05</v>
      </c>
      <c r="D8" s="11">
        <v>1.8</v>
      </c>
      <c r="E8" s="11">
        <v>1.3</v>
      </c>
      <c r="F8" s="11">
        <v>9.2</v>
      </c>
      <c r="G8" s="11">
        <v>40</v>
      </c>
      <c r="H8" s="11">
        <v>480</v>
      </c>
    </row>
    <row r="9" spans="1:8" ht="12.75">
      <c r="A9" s="7" t="s">
        <v>65</v>
      </c>
      <c r="B9" s="18">
        <f>ROUND($D$9/16,4)</f>
        <v>0.0488</v>
      </c>
      <c r="C9" s="18">
        <f>ROUND($E$9/24,4)</f>
        <v>0.0232</v>
      </c>
      <c r="D9" s="18">
        <f>ROUND($H$9/260,4)</f>
        <v>0.7812</v>
      </c>
      <c r="E9" s="18">
        <f>ROUND($H$9/365,4)</f>
        <v>0.5564</v>
      </c>
      <c r="F9" s="18">
        <f>ROUND($H$9/52,4)</f>
        <v>3.9058</v>
      </c>
      <c r="G9" s="11">
        <v>16.925</v>
      </c>
      <c r="H9" s="18">
        <f>G9*12</f>
        <v>203.10000000000002</v>
      </c>
    </row>
    <row r="10" spans="1:8" ht="12.75">
      <c r="A10" s="7" t="s">
        <v>66</v>
      </c>
      <c r="B10" s="11">
        <v>0.037114</v>
      </c>
      <c r="C10" s="11">
        <v>0.037114</v>
      </c>
      <c r="D10" s="11">
        <v>0.8910440000000001</v>
      </c>
      <c r="E10" s="11">
        <v>0.8910440000000001</v>
      </c>
      <c r="F10" s="11">
        <v>6.25471</v>
      </c>
      <c r="G10" s="11">
        <v>27.104</v>
      </c>
      <c r="H10" s="11">
        <v>325.248</v>
      </c>
    </row>
    <row r="11" spans="1:8" ht="12.75">
      <c r="A11" s="6" t="s">
        <v>50</v>
      </c>
      <c r="B11" s="10">
        <v>0.1407</v>
      </c>
      <c r="C11" s="10">
        <v>0.0669</v>
      </c>
      <c r="D11" s="10">
        <v>2.25</v>
      </c>
      <c r="E11" s="10">
        <v>1.605</v>
      </c>
      <c r="F11" s="10">
        <v>11.25</v>
      </c>
      <c r="G11" s="10">
        <v>48.75</v>
      </c>
      <c r="H11" s="10">
        <v>585</v>
      </c>
    </row>
    <row r="12" spans="1:9" ht="12.75">
      <c r="A12" s="7" t="s">
        <v>13</v>
      </c>
      <c r="B12" s="11">
        <v>0.15</v>
      </c>
      <c r="C12" s="11">
        <v>0.15</v>
      </c>
      <c r="D12" s="11">
        <v>3.615</v>
      </c>
      <c r="E12" s="11">
        <v>3.615</v>
      </c>
      <c r="F12" s="11">
        <v>21.675</v>
      </c>
      <c r="G12" s="11">
        <v>93.915</v>
      </c>
      <c r="H12" s="11">
        <v>1126.98</v>
      </c>
      <c r="I12" s="8"/>
    </row>
    <row r="13" spans="1:9" ht="12.75">
      <c r="A13" s="6" t="s">
        <v>60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8"/>
    </row>
    <row r="14" spans="1:9" ht="12.75">
      <c r="A14" s="7" t="s">
        <v>14</v>
      </c>
      <c r="B14" s="11">
        <v>0.2473</v>
      </c>
      <c r="C14" s="11">
        <v>0.1648</v>
      </c>
      <c r="D14" s="11">
        <v>5.5385</v>
      </c>
      <c r="E14" s="11">
        <v>3.956</v>
      </c>
      <c r="F14" s="11">
        <v>27.6923</v>
      </c>
      <c r="G14" s="11">
        <v>120</v>
      </c>
      <c r="H14" s="11">
        <v>1440</v>
      </c>
      <c r="I14" s="8"/>
    </row>
    <row r="15" spans="1:9" ht="12.75">
      <c r="A15" s="6" t="s">
        <v>49</v>
      </c>
      <c r="B15" s="10"/>
      <c r="C15" s="10"/>
      <c r="D15" s="10"/>
      <c r="E15" s="10"/>
      <c r="F15" s="10"/>
      <c r="G15" s="10"/>
      <c r="H15" s="10"/>
      <c r="I15" s="8"/>
    </row>
    <row r="16" spans="1:9" ht="12.75">
      <c r="A16" s="7" t="s">
        <v>61</v>
      </c>
      <c r="B16" s="11">
        <v>0.08653846153846154</v>
      </c>
      <c r="C16" s="11">
        <v>0.0410958904109589</v>
      </c>
      <c r="D16" s="11">
        <v>1.3846153846153846</v>
      </c>
      <c r="E16" s="11">
        <v>0.9863013698630136</v>
      </c>
      <c r="F16" s="11">
        <v>6.923076923076923</v>
      </c>
      <c r="G16" s="11">
        <v>30</v>
      </c>
      <c r="H16" s="11">
        <v>360</v>
      </c>
      <c r="I16" s="8"/>
    </row>
    <row r="17" spans="1:9" ht="12.75">
      <c r="A17" s="6" t="s">
        <v>15</v>
      </c>
      <c r="B17" s="10">
        <v>0.6813</v>
      </c>
      <c r="C17" s="10">
        <v>0.3239</v>
      </c>
      <c r="D17" s="10">
        <v>10.9</v>
      </c>
      <c r="E17" s="10">
        <v>7.7729</v>
      </c>
      <c r="F17" s="10">
        <v>54.6</v>
      </c>
      <c r="G17" s="10">
        <v>236.4</v>
      </c>
      <c r="H17" s="10">
        <v>2837.1</v>
      </c>
      <c r="I17" s="8"/>
    </row>
    <row r="18" spans="1:9" ht="12.75">
      <c r="A18" s="7" t="s">
        <v>16</v>
      </c>
      <c r="B18" s="11">
        <v>0.1155</v>
      </c>
      <c r="C18" s="11">
        <v>0.1155</v>
      </c>
      <c r="D18" s="11">
        <v>1.848</v>
      </c>
      <c r="E18" s="11">
        <v>1.848</v>
      </c>
      <c r="F18" s="11">
        <v>9.24</v>
      </c>
      <c r="G18" s="11">
        <v>40.05</v>
      </c>
      <c r="H18" s="11">
        <v>480.6</v>
      </c>
      <c r="I18" s="8"/>
    </row>
    <row r="19" spans="1:9" ht="12.75">
      <c r="A19" s="6" t="s">
        <v>44</v>
      </c>
      <c r="B19" s="10">
        <v>0.36</v>
      </c>
      <c r="C19" s="10">
        <v>0.17</v>
      </c>
      <c r="D19" s="10">
        <v>5.76</v>
      </c>
      <c r="E19" s="10">
        <v>4.11</v>
      </c>
      <c r="F19" s="10">
        <v>28.79</v>
      </c>
      <c r="G19" s="10">
        <v>124.77</v>
      </c>
      <c r="H19" s="10">
        <v>1497.2</v>
      </c>
      <c r="I19" s="8"/>
    </row>
    <row r="20" spans="1:9" ht="12.75">
      <c r="A20" s="7" t="s">
        <v>17</v>
      </c>
      <c r="B20" s="11"/>
      <c r="C20" s="11"/>
      <c r="D20" s="11"/>
      <c r="E20" s="11"/>
      <c r="F20" s="11"/>
      <c r="G20" s="11"/>
      <c r="H20" s="11"/>
      <c r="I20" s="8"/>
    </row>
    <row r="21" spans="1:9" ht="12.75">
      <c r="A21" s="6" t="s">
        <v>38</v>
      </c>
      <c r="B21" s="10">
        <v>0.51</v>
      </c>
      <c r="C21" s="10">
        <v>0.34</v>
      </c>
      <c r="D21" s="10">
        <v>11.43</v>
      </c>
      <c r="E21" s="10">
        <v>8.16</v>
      </c>
      <c r="F21" s="10">
        <v>57.15</v>
      </c>
      <c r="G21" s="10">
        <v>247.65</v>
      </c>
      <c r="H21" s="10">
        <v>2971.8</v>
      </c>
      <c r="I21" s="8"/>
    </row>
    <row r="22" spans="1:9" ht="12.75">
      <c r="A22" s="7" t="s">
        <v>48</v>
      </c>
      <c r="B22" s="11">
        <v>0.11</v>
      </c>
      <c r="C22" s="11">
        <v>0.11</v>
      </c>
      <c r="D22" s="11">
        <v>1.8</v>
      </c>
      <c r="E22" s="11">
        <v>1.8</v>
      </c>
      <c r="F22" s="11">
        <v>9</v>
      </c>
      <c r="G22" s="11">
        <v>40</v>
      </c>
      <c r="H22" s="11">
        <v>480</v>
      </c>
      <c r="I22" s="8"/>
    </row>
    <row r="23" spans="1:9" ht="12.75">
      <c r="A23" s="6" t="s">
        <v>18</v>
      </c>
      <c r="B23" s="10">
        <v>0.0003</v>
      </c>
      <c r="C23" s="10">
        <v>0.0428</v>
      </c>
      <c r="D23" s="10">
        <v>1.4404</v>
      </c>
      <c r="E23" s="10">
        <v>1.026</v>
      </c>
      <c r="F23" s="10">
        <v>7.2021</v>
      </c>
      <c r="G23" s="10">
        <v>31.209</v>
      </c>
      <c r="H23" s="10">
        <v>374.508</v>
      </c>
      <c r="I23" s="8"/>
    </row>
    <row r="24" spans="1:9" ht="12.75">
      <c r="A24" s="7" t="s">
        <v>19</v>
      </c>
      <c r="B24" s="11">
        <v>0.1535906222450693</v>
      </c>
      <c r="C24" s="11">
        <v>0.07293801239035255</v>
      </c>
      <c r="D24" s="11">
        <v>2.457449955921109</v>
      </c>
      <c r="E24" s="11">
        <v>1.7505122973684613</v>
      </c>
      <c r="F24" s="11">
        <v>12.287249779605546</v>
      </c>
      <c r="G24" s="11">
        <v>53.244749044957366</v>
      </c>
      <c r="H24" s="11">
        <v>638.9369885394883</v>
      </c>
      <c r="I24" s="8"/>
    </row>
    <row r="25" spans="1:9" ht="12.75">
      <c r="A25" s="6" t="s">
        <v>20</v>
      </c>
      <c r="B25" s="10"/>
      <c r="C25" s="10"/>
      <c r="D25" s="10"/>
      <c r="E25" s="10"/>
      <c r="F25" s="10"/>
      <c r="G25" s="10"/>
      <c r="H25" s="10"/>
      <c r="I25" s="8"/>
    </row>
    <row r="26" spans="1:9" ht="12.75">
      <c r="A26" s="7" t="s">
        <v>21</v>
      </c>
      <c r="B26" s="11">
        <v>0.4808</v>
      </c>
      <c r="C26" s="11">
        <v>0.3425</v>
      </c>
      <c r="D26" s="11">
        <v>11.5385</v>
      </c>
      <c r="E26" s="11">
        <v>8.2192</v>
      </c>
      <c r="F26" s="11">
        <v>57.6923</v>
      </c>
      <c r="G26" s="11">
        <v>250</v>
      </c>
      <c r="H26" s="11">
        <v>3000</v>
      </c>
      <c r="I26" s="8"/>
    </row>
    <row r="27" spans="1:9" ht="12.75">
      <c r="A27" s="6" t="s">
        <v>22</v>
      </c>
      <c r="B27" s="10"/>
      <c r="C27" s="10"/>
      <c r="D27" s="10"/>
      <c r="E27" s="10"/>
      <c r="F27" s="10"/>
      <c r="G27" s="10"/>
      <c r="H27" s="10"/>
      <c r="I27" s="8"/>
    </row>
    <row r="28" spans="1:9" ht="12.75">
      <c r="A28" s="7" t="s">
        <v>52</v>
      </c>
      <c r="B28" s="11"/>
      <c r="C28" s="11"/>
      <c r="D28" s="11"/>
      <c r="E28" s="11"/>
      <c r="F28" s="11"/>
      <c r="G28" s="11"/>
      <c r="H28" s="11"/>
      <c r="I28" s="8"/>
    </row>
    <row r="29" spans="1:9" ht="12.75">
      <c r="A29" s="6" t="s">
        <v>23</v>
      </c>
      <c r="B29" s="10">
        <v>0.0554</v>
      </c>
      <c r="C29" s="10">
        <v>0.0311</v>
      </c>
      <c r="D29" s="10">
        <v>0.867</v>
      </c>
      <c r="E29" s="10">
        <v>0.748</v>
      </c>
      <c r="F29" s="10">
        <v>5.236</v>
      </c>
      <c r="G29" s="10">
        <v>22.695</v>
      </c>
      <c r="H29" s="10">
        <v>272.34</v>
      </c>
      <c r="I29" s="8"/>
    </row>
    <row r="30" spans="1:9" ht="12.75">
      <c r="A30" s="7" t="s">
        <v>24</v>
      </c>
      <c r="B30" s="11">
        <v>0.07101369863013698</v>
      </c>
      <c r="C30" s="11">
        <v>0.07101369863013698</v>
      </c>
      <c r="D30" s="11">
        <v>1.7043287671232874</v>
      </c>
      <c r="E30" s="11">
        <v>1.7043287671232874</v>
      </c>
      <c r="F30" s="11">
        <v>11.963076923076922</v>
      </c>
      <c r="G30" s="11">
        <v>51.84</v>
      </c>
      <c r="H30" s="11">
        <v>622.08</v>
      </c>
      <c r="I30" s="8"/>
    </row>
    <row r="31" spans="1:9" ht="12.75">
      <c r="A31" s="6" t="s">
        <v>25</v>
      </c>
      <c r="B31" s="10">
        <v>0.11205</v>
      </c>
      <c r="C31" s="10">
        <v>0.05325</v>
      </c>
      <c r="D31" s="10">
        <v>1.7925</v>
      </c>
      <c r="E31" s="10">
        <v>1.278</v>
      </c>
      <c r="F31" s="10">
        <v>9</v>
      </c>
      <c r="G31" s="10">
        <v>38.85</v>
      </c>
      <c r="H31" s="10">
        <v>466.2</v>
      </c>
      <c r="I31" s="8"/>
    </row>
    <row r="32" spans="1:9" ht="12.75">
      <c r="A32" s="7" t="s">
        <v>26</v>
      </c>
      <c r="B32" s="11">
        <v>0.7</v>
      </c>
      <c r="C32" s="11">
        <v>0.7</v>
      </c>
      <c r="D32" s="11">
        <v>11.2</v>
      </c>
      <c r="E32" s="11">
        <v>11.2</v>
      </c>
      <c r="F32" s="11">
        <v>56.1</v>
      </c>
      <c r="G32" s="11">
        <v>243.3</v>
      </c>
      <c r="H32" s="11">
        <v>2919.2</v>
      </c>
      <c r="I32" s="8"/>
    </row>
    <row r="33" spans="1:9" ht="12.75">
      <c r="A33" s="6" t="s">
        <v>63</v>
      </c>
      <c r="B33" s="10">
        <v>0.10625</v>
      </c>
      <c r="C33" s="10">
        <v>0.10625</v>
      </c>
      <c r="D33" s="10">
        <v>1.7</v>
      </c>
      <c r="E33" s="10">
        <v>1.7</v>
      </c>
      <c r="F33" s="10">
        <v>8.5</v>
      </c>
      <c r="G33" s="10">
        <v>37.06</v>
      </c>
      <c r="H33" s="10">
        <v>444.04</v>
      </c>
      <c r="I33" s="8"/>
    </row>
    <row r="34" spans="1:9" ht="12.75">
      <c r="A34" s="7" t="s">
        <v>27</v>
      </c>
      <c r="B34" s="11">
        <v>0.156</v>
      </c>
      <c r="C34" s="11">
        <v>0.0742</v>
      </c>
      <c r="D34" s="11">
        <v>2.5308</v>
      </c>
      <c r="E34" s="11">
        <v>1.8126</v>
      </c>
      <c r="F34" s="11">
        <v>12.654</v>
      </c>
      <c r="G34" s="11">
        <v>54.036</v>
      </c>
      <c r="H34" s="11">
        <v>649.458</v>
      </c>
      <c r="I34" s="8"/>
    </row>
    <row r="35" spans="1:9" ht="12.75">
      <c r="A35" s="6" t="s">
        <v>28</v>
      </c>
      <c r="B35" s="10">
        <v>0.1627</v>
      </c>
      <c r="C35" s="10">
        <v>0.0773</v>
      </c>
      <c r="D35" s="10">
        <v>2.6035</v>
      </c>
      <c r="E35" s="10">
        <v>1.8546</v>
      </c>
      <c r="F35" s="10">
        <v>13.0177</v>
      </c>
      <c r="G35" s="10">
        <v>56.41</v>
      </c>
      <c r="H35" s="10">
        <v>676.92</v>
      </c>
      <c r="I35" s="8"/>
    </row>
    <row r="36" spans="1:9" ht="12.75">
      <c r="A36" s="7" t="s">
        <v>29</v>
      </c>
      <c r="B36" s="11"/>
      <c r="C36" s="11"/>
      <c r="D36" s="11"/>
      <c r="E36" s="11"/>
      <c r="F36" s="11"/>
      <c r="G36" s="11"/>
      <c r="H36" s="11"/>
      <c r="I36" s="8"/>
    </row>
    <row r="37" spans="1:9" ht="12.75">
      <c r="A37" s="6" t="s">
        <v>30</v>
      </c>
      <c r="B37" s="10">
        <v>0.1438</v>
      </c>
      <c r="C37" s="10">
        <v>0.0682</v>
      </c>
      <c r="D37" s="10">
        <v>2.2908</v>
      </c>
      <c r="E37" s="10">
        <v>1.6434</v>
      </c>
      <c r="F37" s="10">
        <v>11.454</v>
      </c>
      <c r="G37" s="10">
        <v>49.8</v>
      </c>
      <c r="H37" s="10">
        <v>597.766</v>
      </c>
      <c r="I37" s="8"/>
    </row>
    <row r="38" spans="1:9" ht="12.75">
      <c r="A38" s="8"/>
      <c r="B38" s="8"/>
      <c r="C38" s="8"/>
      <c r="D38" s="8"/>
      <c r="E38" s="8"/>
      <c r="F38" s="8"/>
      <c r="G38" s="8"/>
      <c r="H38" s="8"/>
      <c r="I38" s="8"/>
    </row>
    <row r="39" spans="1:9" ht="12.75">
      <c r="A39" s="8" t="s">
        <v>47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8" t="s">
        <v>57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8"/>
      <c r="B41" s="8" t="s">
        <v>56</v>
      </c>
      <c r="C41" s="8"/>
      <c r="D41" s="8"/>
      <c r="E41" s="8"/>
      <c r="F41" s="8"/>
      <c r="G41" s="8"/>
      <c r="H41" s="8"/>
      <c r="I41" s="8"/>
    </row>
    <row r="42" spans="1:9" ht="12.75">
      <c r="A42" s="8" t="s">
        <v>67</v>
      </c>
      <c r="B42" s="8"/>
      <c r="C42" s="8"/>
      <c r="D42" s="8"/>
      <c r="E42" s="8"/>
      <c r="F42" s="8"/>
      <c r="G42" s="8"/>
      <c r="H42" s="8"/>
      <c r="I42" s="8"/>
    </row>
    <row r="43" spans="1:9" ht="12.75">
      <c r="A43" s="8"/>
      <c r="B43" s="8"/>
      <c r="C43" s="8"/>
      <c r="D43" s="8"/>
      <c r="E43" s="8"/>
      <c r="F43" s="8"/>
      <c r="G43" s="8"/>
      <c r="H43" s="8"/>
      <c r="I43" s="8"/>
    </row>
    <row r="44" spans="1:9" ht="12.75">
      <c r="A44" s="8"/>
      <c r="B44" s="8"/>
      <c r="C44" s="8"/>
      <c r="D44" s="8"/>
      <c r="E44" s="8"/>
      <c r="F44" s="8"/>
      <c r="G44" s="8"/>
      <c r="H44" s="8"/>
      <c r="I44" s="8"/>
    </row>
    <row r="45" spans="1:9" ht="12.75">
      <c r="A45" s="8"/>
      <c r="B45" s="8"/>
      <c r="C45" s="8"/>
      <c r="D45" s="8"/>
      <c r="E45" s="8"/>
      <c r="F45" s="8"/>
      <c r="G45" s="8"/>
      <c r="H45" s="8"/>
      <c r="I45" s="8"/>
    </row>
    <row r="46" spans="1:9" ht="12.75">
      <c r="A46" s="8"/>
      <c r="B46" s="8"/>
      <c r="C46" s="8"/>
      <c r="D46" s="8"/>
      <c r="E46" s="8"/>
      <c r="F46" s="8"/>
      <c r="G46" s="8"/>
      <c r="H46" s="8"/>
      <c r="I46" s="8"/>
    </row>
    <row r="47" spans="1:9" ht="12.75">
      <c r="A47" s="8"/>
      <c r="B47" s="8"/>
      <c r="C47" s="8"/>
      <c r="D47" s="8"/>
      <c r="E47" s="8"/>
      <c r="F47" s="8"/>
      <c r="G47" s="8"/>
      <c r="H47" s="8"/>
      <c r="I47" s="8"/>
    </row>
    <row r="48" spans="1:9" ht="12.75">
      <c r="A48" s="8"/>
      <c r="B48" s="8"/>
      <c r="C48" s="8"/>
      <c r="D48" s="8"/>
      <c r="E48" s="8"/>
      <c r="F48" s="8"/>
      <c r="G48" s="8"/>
      <c r="H48" s="8"/>
      <c r="I48" s="8"/>
    </row>
  </sheetData>
  <printOptions/>
  <pageMargins left="0.75" right="0.75" top="1" bottom="1" header="0.5" footer="0.5"/>
  <pageSetup fitToHeight="1" fitToWidth="1" horizontalDpi="600" verticalDpi="600" orientation="portrait" scale="97" r:id="rId1"/>
  <headerFooter alignWithMargins="0">
    <oddHeader>&amp;R&amp;9Effective April 1, 2008</oddHeader>
    <oddFooter>&amp;L&amp;9&amp;Z&amp;F
&amp;D   &amp;T&amp;R&amp;9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EMauk</dc:creator>
  <cp:keywords/>
  <dc:description/>
  <cp:lastModifiedBy>Network User</cp:lastModifiedBy>
  <cp:lastPrinted>2008-03-14T13:58:28Z</cp:lastPrinted>
  <dcterms:created xsi:type="dcterms:W3CDTF">2001-08-20T22:15:47Z</dcterms:created>
  <dcterms:modified xsi:type="dcterms:W3CDTF">2008-04-10T19:56:20Z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