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90" tabRatio="785" activeTab="0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definedNames>
    <definedName name="_xlnm.Print_Area" localSheetId="0">'ANC_SERV_1_PRICING'!$A$1:$I$7</definedName>
    <definedName name="_xlnm.Print_Area" localSheetId="1">'ANC_SERV_2_PRICING'!#REF!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<sst xmlns="http://schemas.openxmlformats.org/spreadsheetml/2006/main" count="239" uniqueCount="70">
  <si>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</si>
  <si>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</si>
  <si>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</si>
  <si>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</si>
  <si>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</si>
  <si>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</si>
  <si>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</si>
  <si>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</si>
  <si>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</si>
  <si>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</si>
  <si>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</si>
  <si>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</si>
  <si>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</si>
  <si>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</si>
  <si>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</si>
  <si>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</si>
  <si>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</si>
  <si>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</si>
  <si>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</si>
  <si>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</si>
  <si>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</si>
  <si>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</si>
  <si>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</si>
  <si>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</si>
  <si>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</si>
  <si>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</si>
  <si>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</si>
  <si>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</si>
  <si>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</si>
  <si>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</si>
  <si>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</si>
  <si>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</si>
  <si>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</si>
  <si>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</si>
  <si>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</si>
  <si>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</si>
  <si>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</si>
  <si>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</si>
  <si>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</si>
  <si>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</si>
  <si>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</si>
  <si>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</si>
  <si>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</si>
  <si>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</si>
  <si>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</si>
  <si>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</si>
  <si>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</si>
  <si>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</si>
  <si>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</si>
  <si>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</si>
  <si>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</si>
  <si>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</si>
  <si>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</si>
  <si>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</si>
  <si>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</si>
  <si>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</si>
  <si>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</si>
  <si>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</si>
  <si>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</si>
  <si>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</si>
  <si>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</si>
  <si>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</si>
  <si>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</si>
  <si>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</si>
  <si>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</si>
  <si>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</si>
  <si>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</si>
  <si>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</si>
  <si>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</si>
  <si>
    <t>ITCM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</si>
</sst>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2" borderId="0" xfId="0" applyNumberFormat="1" applyFill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58</v>
      </c>
    </row>
    <row r="2" ht="12.75">
      <c r="A2" t="s">
        <v>59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20</v>
      </c>
      <c r="B7" s="10">
        <v>0.17240937090895278</v>
      </c>
      <c r="C7" s="10">
        <v>0.08187476974671731</v>
      </c>
      <c r="D7" s="10">
        <v>2.7585499345432445</v>
      </c>
      <c r="E7" s="10">
        <v>1.9649944739212153</v>
      </c>
      <c r="F7" s="10">
        <v>13.792749672716223</v>
      </c>
      <c r="G7" s="10">
        <v>59.76858191510363</v>
      </c>
      <c r="H7" s="10">
        <v>717.2229829812436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Jan. 1, 2008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G22" sqref="G22"/>
    </sheetView>
  </sheetViews>
  <sheetFormatPr defaultColWidth="9.00390625" defaultRowHeight="12.75"/>
  <cols>
    <col min="1" max="6" width="9.00390625" style="18" customWidth="1"/>
    <col min="7" max="7" width="9.50390625" style="18" bestFit="1" customWidth="1"/>
    <col min="8" max="8" width="11.125" style="18" bestFit="1" customWidth="1"/>
    <col min="9" max="16384" width="9.00390625" style="18" customWidth="1"/>
  </cols>
  <sheetData>
    <row r="1" spans="1:8" ht="12.75">
      <c r="A1" s="3" t="s">
        <v>31</v>
      </c>
      <c r="B1"/>
      <c r="C1"/>
      <c r="D1"/>
      <c r="E1"/>
      <c r="F1"/>
      <c r="G1"/>
      <c r="H1"/>
    </row>
    <row r="2" spans="1:8" ht="12.75">
      <c r="A2" t="s">
        <v>32</v>
      </c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1:8" ht="12.75">
      <c r="A5"/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2.75">
      <c r="A6"/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0.48167489757522</v>
      </c>
      <c r="C7" s="10">
        <v>0.2287405906293282</v>
      </c>
      <c r="D7" s="10">
        <v>7.70679836120352</v>
      </c>
      <c r="E7" s="10">
        <v>5.489774175103877</v>
      </c>
      <c r="F7" s="10">
        <v>38.533991806017596</v>
      </c>
      <c r="G7" s="10">
        <v>166.9806311594096</v>
      </c>
      <c r="H7" s="10">
        <v>2003.7675739129152</v>
      </c>
    </row>
    <row r="8" spans="1:8" ht="12.75">
      <c r="A8" s="7" t="s">
        <v>69</v>
      </c>
      <c r="B8" s="11">
        <v>0.38</v>
      </c>
      <c r="C8" s="11">
        <v>0.18</v>
      </c>
      <c r="D8" s="11">
        <v>6</v>
      </c>
      <c r="E8" s="11">
        <v>4.273972602739726</v>
      </c>
      <c r="F8" s="11">
        <v>30</v>
      </c>
      <c r="G8" s="11">
        <v>130</v>
      </c>
      <c r="H8" s="11">
        <v>1560</v>
      </c>
    </row>
    <row r="9" spans="1:8" ht="12.75">
      <c r="A9" s="6" t="s">
        <v>68</v>
      </c>
      <c r="B9" s="10">
        <v>0.2506832348216695</v>
      </c>
      <c r="C9" s="10">
        <v>0.11904591973266494</v>
      </c>
      <c r="D9" s="10">
        <v>4.010931757146712</v>
      </c>
      <c r="E9" s="10">
        <v>2.8571020735839587</v>
      </c>
      <c r="F9" s="10">
        <v>20.054658785733558</v>
      </c>
      <c r="G9" s="10">
        <v>86.9035214048454</v>
      </c>
      <c r="H9" s="10">
        <v>1042.842256858145</v>
      </c>
    </row>
    <row r="10" spans="1:8" ht="12.75">
      <c r="A10" s="7" t="s">
        <v>66</v>
      </c>
      <c r="B10" s="11">
        <v>0.1191</v>
      </c>
      <c r="C10" s="11">
        <v>0.1191</v>
      </c>
      <c r="D10" s="11">
        <v>2.8582</v>
      </c>
      <c r="E10" s="11">
        <v>2.8582</v>
      </c>
      <c r="F10" s="11">
        <v>20.00769230769231</v>
      </c>
      <c r="G10" s="11">
        <v>86.7</v>
      </c>
      <c r="H10" s="11">
        <v>1040.4</v>
      </c>
    </row>
    <row r="11" spans="1:8" ht="12.75">
      <c r="A11" s="6" t="s">
        <v>50</v>
      </c>
      <c r="B11" s="10">
        <v>0.3475965563452125</v>
      </c>
      <c r="C11" s="10">
        <v>0.16506868429179042</v>
      </c>
      <c r="D11" s="10">
        <v>5.5615449015234</v>
      </c>
      <c r="E11" s="10">
        <v>3.9616484230029703</v>
      </c>
      <c r="F11" s="10">
        <v>27.807724507617003</v>
      </c>
      <c r="G11" s="10">
        <v>120.500139533007</v>
      </c>
      <c r="H11" s="10">
        <v>1446.0016743960841</v>
      </c>
    </row>
    <row r="12" spans="1:8" ht="12.75">
      <c r="A12" s="7" t="s">
        <v>13</v>
      </c>
      <c r="B12" s="11">
        <v>0.6501992628662219</v>
      </c>
      <c r="C12" s="11">
        <v>0.30877042620131084</v>
      </c>
      <c r="D12" s="11">
        <v>10.40318820585955</v>
      </c>
      <c r="E12" s="11">
        <v>7.410490228831461</v>
      </c>
      <c r="F12" s="11">
        <v>52.01594102929775</v>
      </c>
      <c r="G12" s="11">
        <v>225.40241112695693</v>
      </c>
      <c r="H12" s="11">
        <v>2704.828933523483</v>
      </c>
    </row>
    <row r="13" spans="1:8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7" t="s">
        <v>14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55.38461538461539</v>
      </c>
      <c r="G14" s="11">
        <v>240</v>
      </c>
      <c r="H14" s="11">
        <v>2880</v>
      </c>
    </row>
    <row r="15" spans="1:8" ht="12.75">
      <c r="A15" s="6" t="s">
        <v>49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12.75">
      <c r="A16" s="7" t="s">
        <v>61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1">
        <v>2640</v>
      </c>
    </row>
    <row r="17" spans="1:8" ht="12.75">
      <c r="A17" s="6" t="s">
        <v>15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0">
        <v>2675.3</v>
      </c>
    </row>
    <row r="18" spans="1:8" ht="12.75">
      <c r="A18" s="7" t="s">
        <v>16</v>
      </c>
      <c r="B18" s="11">
        <v>0.3334280427376296</v>
      </c>
      <c r="C18" s="11">
        <v>0.15834025773841773</v>
      </c>
      <c r="D18" s="11">
        <v>5.334848683802074</v>
      </c>
      <c r="E18" s="11">
        <v>3.8001661857220252</v>
      </c>
      <c r="F18" s="11">
        <v>26.67424341901037</v>
      </c>
      <c r="G18" s="11">
        <v>115.58838814904493</v>
      </c>
      <c r="H18" s="11">
        <v>1387.0606577885392</v>
      </c>
    </row>
    <row r="19" spans="1:8" ht="12.75">
      <c r="A19" s="6" t="s">
        <v>62</v>
      </c>
      <c r="B19" s="10">
        <v>0.44068354891903316</v>
      </c>
      <c r="C19" s="10">
        <v>0.20927437939533997</v>
      </c>
      <c r="D19" s="10">
        <v>7.050936782704531</v>
      </c>
      <c r="E19" s="10">
        <v>5.022585105488159</v>
      </c>
      <c r="F19" s="10">
        <v>35.254683913522655</v>
      </c>
      <c r="G19" s="10">
        <v>152.77029695859815</v>
      </c>
      <c r="H19" s="10">
        <v>1833.243563503178</v>
      </c>
    </row>
    <row r="20" spans="1:8" ht="12.75">
      <c r="A20" s="7" t="s">
        <v>17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/>
      <c r="H20" s="11">
        <v>0</v>
      </c>
    </row>
    <row r="21" spans="1:8" ht="12.75">
      <c r="A21" s="6" t="s">
        <v>38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0">
        <v>1020</v>
      </c>
    </row>
    <row r="22" spans="1:8" ht="12.75">
      <c r="A22" s="7" t="s">
        <v>48</v>
      </c>
      <c r="B22" s="11">
        <v>0.8358605954749837</v>
      </c>
      <c r="C22" s="11">
        <v>0.39693836497442153</v>
      </c>
      <c r="D22" s="11">
        <v>13.37376952759974</v>
      </c>
      <c r="E22" s="11">
        <v>9.526520759386116</v>
      </c>
      <c r="F22" s="11">
        <v>66.8688476379987</v>
      </c>
      <c r="G22" s="11">
        <v>289.7650064313277</v>
      </c>
      <c r="H22" s="11">
        <v>3477.1800771759326</v>
      </c>
    </row>
    <row r="23" spans="1:8" ht="12.75">
      <c r="A23" s="6" t="s">
        <v>18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0">
        <v>700.8</v>
      </c>
    </row>
    <row r="24" spans="1:8" ht="12.75">
      <c r="A24" s="7" t="s">
        <v>19</v>
      </c>
      <c r="B24" s="11">
        <v>0.48955589041531067</v>
      </c>
      <c r="C24" s="11">
        <v>0.23248316257165438</v>
      </c>
      <c r="D24" s="11">
        <v>7.832894246644971</v>
      </c>
      <c r="E24" s="11">
        <v>5.579595901719705</v>
      </c>
      <c r="F24" s="11">
        <v>39.16447123322485</v>
      </c>
      <c r="G24" s="11">
        <v>169.71269201064104</v>
      </c>
      <c r="H24" s="11">
        <v>2036.5525041276924</v>
      </c>
    </row>
    <row r="25" spans="1:8" ht="12.75">
      <c r="A25" s="6" t="s">
        <v>39</v>
      </c>
      <c r="B25" s="10">
        <v>0.409125460438659</v>
      </c>
      <c r="C25" s="10">
        <v>0.1942878898886782</v>
      </c>
      <c r="D25" s="10">
        <v>6.546007367018544</v>
      </c>
      <c r="E25" s="10">
        <v>4.662909357328277</v>
      </c>
      <c r="F25" s="10">
        <v>32.73003683509272</v>
      </c>
      <c r="G25" s="10">
        <v>141.8301596187351</v>
      </c>
      <c r="H25" s="10">
        <v>1701.9619154248212</v>
      </c>
    </row>
    <row r="26" spans="1:8" ht="12.75">
      <c r="A26" s="7" t="s">
        <v>21</v>
      </c>
      <c r="B26" s="11">
        <v>0.2258978571192752</v>
      </c>
      <c r="C26" s="11">
        <v>0.10727569470504394</v>
      </c>
      <c r="D26" s="11">
        <v>3.6143657139084033</v>
      </c>
      <c r="E26" s="11">
        <v>2.5746166729210547</v>
      </c>
      <c r="F26" s="11">
        <v>18.071828569542017</v>
      </c>
      <c r="G26" s="11">
        <v>78.31125713468208</v>
      </c>
      <c r="H26" s="11">
        <v>939.735085616185</v>
      </c>
    </row>
    <row r="27" spans="1:8" ht="12.75">
      <c r="A27" s="6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12.75">
      <c r="A28" s="7" t="s">
        <v>51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1">
        <v>1320</v>
      </c>
    </row>
    <row r="29" spans="1:8" ht="12.75">
      <c r="A29" s="6" t="s">
        <v>23</v>
      </c>
      <c r="B29" s="10">
        <v>0.3065878723088403</v>
      </c>
      <c r="C29" s="10">
        <v>0.14559424073113877</v>
      </c>
      <c r="D29" s="10">
        <v>4.905405956941445</v>
      </c>
      <c r="E29" s="10">
        <v>3.4942617775473304</v>
      </c>
      <c r="F29" s="10">
        <v>24.527029784707224</v>
      </c>
      <c r="G29" s="10">
        <v>106.2837957337313</v>
      </c>
      <c r="H29" s="10">
        <v>1275.4055488047757</v>
      </c>
    </row>
    <row r="30" spans="1:8" ht="12.75">
      <c r="A30" s="7" t="s">
        <v>24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1">
        <v>1287</v>
      </c>
    </row>
    <row r="31" spans="1:8" ht="12.75">
      <c r="A31" s="6" t="s">
        <v>25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0">
        <v>1128</v>
      </c>
    </row>
    <row r="32" spans="1:8" ht="12.75">
      <c r="A32" s="7" t="s">
        <v>26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1">
        <v>1143</v>
      </c>
    </row>
    <row r="33" spans="1:8" ht="12.75">
      <c r="A33" s="6" t="s">
        <v>64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0">
        <v>211.9</v>
      </c>
    </row>
    <row r="34" spans="1:8" ht="12.75">
      <c r="A34" s="7" t="s">
        <v>27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1">
        <v>691.6</v>
      </c>
    </row>
    <row r="35" spans="1:8" ht="12.75">
      <c r="A35" s="6" t="s">
        <v>28</v>
      </c>
      <c r="B35" s="10">
        <v>0.24686347734818564</v>
      </c>
      <c r="C35" s="10">
        <v>0.11723197097813381</v>
      </c>
      <c r="D35" s="10">
        <v>3.9498156375709703</v>
      </c>
      <c r="E35" s="10">
        <v>2.8135673034752116</v>
      </c>
      <c r="F35" s="10">
        <v>19.749078187854852</v>
      </c>
      <c r="G35" s="10">
        <v>85.57933881403768</v>
      </c>
      <c r="H35" s="10">
        <v>1026.9520657684523</v>
      </c>
    </row>
    <row r="36" spans="1:8" ht="12.75">
      <c r="A36" s="7" t="s">
        <v>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12.75">
      <c r="A37" s="6" t="s">
        <v>30</v>
      </c>
      <c r="B37" s="10">
        <v>0.26198370620360345</v>
      </c>
      <c r="C37" s="10">
        <v>0.12441235363093499</v>
      </c>
      <c r="D37" s="10">
        <v>4.191739299257655</v>
      </c>
      <c r="E37" s="10">
        <v>2.9858964871424396</v>
      </c>
      <c r="F37" s="10">
        <v>20.958696496288276</v>
      </c>
      <c r="G37" s="10">
        <v>90.82101815058253</v>
      </c>
      <c r="H37" s="10">
        <v>1089.8522178069904</v>
      </c>
    </row>
    <row r="38" spans="1:8" ht="12.75">
      <c r="A38"/>
      <c r="B38"/>
      <c r="C38"/>
      <c r="D38"/>
      <c r="E38"/>
      <c r="F38"/>
      <c r="G38"/>
      <c r="H38"/>
    </row>
    <row r="39" spans="1:8" ht="12.75">
      <c r="A39" s="5" t="s">
        <v>40</v>
      </c>
      <c r="B39" s="9"/>
      <c r="C39" s="9"/>
      <c r="D39" s="9"/>
      <c r="E39" s="9"/>
      <c r="F39" s="9"/>
      <c r="G39" s="9"/>
      <c r="H39" s="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Mar. 1, 2008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A8" sqref="A8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33</v>
      </c>
    </row>
    <row r="2" ht="12.75">
      <c r="A2" t="s">
        <v>41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69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6" t="s">
        <v>65</v>
      </c>
      <c r="B9" s="17">
        <f>ROUND($D$9/16,4)</f>
        <v>1.2045</v>
      </c>
      <c r="C9" s="17">
        <f>ROUND($E$9/24,4)</f>
        <v>0.572</v>
      </c>
      <c r="D9" s="17">
        <f>ROUND($H$9/260,4)</f>
        <v>19.2719</v>
      </c>
      <c r="E9" s="17">
        <f>ROUND($H$9/365,4)</f>
        <v>13.7279</v>
      </c>
      <c r="F9" s="17">
        <f>ROUND($H$9/52,4)</f>
        <v>96.3596</v>
      </c>
      <c r="G9" s="17">
        <f>417.5582</f>
        <v>417.5582</v>
      </c>
      <c r="H9" s="17">
        <f>G9*12</f>
        <v>5010.6984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66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50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13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14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49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61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16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44</v>
      </c>
      <c r="B19" s="10">
        <v>0.24</v>
      </c>
      <c r="C19" s="10">
        <v>0.11</v>
      </c>
      <c r="D19" s="10">
        <v>3.84</v>
      </c>
      <c r="E19" s="10">
        <v>2.74</v>
      </c>
      <c r="F19" s="10">
        <v>19.19</v>
      </c>
      <c r="G19" s="10">
        <v>83.18</v>
      </c>
      <c r="H19" s="10">
        <v>998.13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17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42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48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18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19</v>
      </c>
      <c r="B24" s="11">
        <v>0.16387885044562234</v>
      </c>
      <c r="C24" s="11">
        <v>0.0778237463303412</v>
      </c>
      <c r="D24" s="11">
        <v>2.6220616071299574</v>
      </c>
      <c r="E24" s="11">
        <v>1.8677699119281888</v>
      </c>
      <c r="F24" s="11">
        <v>13.110308035649785</v>
      </c>
      <c r="G24" s="11">
        <v>56.811334821149075</v>
      </c>
      <c r="H24" s="11">
        <v>681.7360178537889</v>
      </c>
    </row>
    <row r="25" spans="1:8" ht="12.75">
      <c r="A25" s="6" t="s">
        <v>20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21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22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52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23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24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25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26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63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27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28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29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30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43</v>
      </c>
    </row>
    <row r="40" ht="12.75">
      <c r="A40" t="s">
        <v>45</v>
      </c>
    </row>
    <row r="41" ht="12.75">
      <c r="A41" t="s">
        <v>53</v>
      </c>
    </row>
    <row r="42" ht="12.75">
      <c r="B42" t="s">
        <v>54</v>
      </c>
    </row>
    <row r="43" spans="1:8" ht="12.75">
      <c r="A43" s="8" t="s">
        <v>67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June 1, 2007</oddHeader>
    <oddFooter>&amp;L&amp;9&amp;D&amp;R&amp;9&amp;Z&amp;F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8" sqref="A8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34</v>
      </c>
    </row>
    <row r="2" ht="12.75">
      <c r="A2" t="s">
        <v>35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69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6" t="s">
        <v>65</v>
      </c>
      <c r="B9" s="17">
        <f>ROUND($D$9/16,4)</f>
        <v>0.6493</v>
      </c>
      <c r="C9" s="17">
        <f>ROUND($E$9/24,4)</f>
        <v>0.3083</v>
      </c>
      <c r="D9" s="17">
        <f>ROUND($H$9/260,4)</f>
        <v>10.3884</v>
      </c>
      <c r="E9" s="17">
        <f>ROUND($H$9/365,4)</f>
        <v>7.4</v>
      </c>
      <c r="F9" s="17">
        <f>ROUND($H$9/52,4)</f>
        <v>51.942</v>
      </c>
      <c r="G9" s="10">
        <f>225.0819</f>
        <v>225.0819</v>
      </c>
      <c r="H9" s="17">
        <f>G9*12</f>
        <v>2700.9827999999998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66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50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13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14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49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61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16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44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</row>
    <row r="20" spans="1:8" ht="12.75">
      <c r="A20" s="7" t="s">
        <v>17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38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48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18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19</v>
      </c>
      <c r="B24" s="11">
        <v>0.1474909654010601</v>
      </c>
      <c r="C24" s="11">
        <v>0.07004137169730708</v>
      </c>
      <c r="D24" s="11">
        <v>2.3598554464169617</v>
      </c>
      <c r="E24" s="11">
        <v>1.6809929207353698</v>
      </c>
      <c r="F24" s="11">
        <v>11.799277232084806</v>
      </c>
      <c r="G24" s="11">
        <v>51.130201339034166</v>
      </c>
      <c r="H24" s="11">
        <v>613.56241606841</v>
      </c>
    </row>
    <row r="25" spans="1:8" ht="12.75">
      <c r="A25" s="6" t="s">
        <v>20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21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22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52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23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24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25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26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63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27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28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29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30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46</v>
      </c>
    </row>
    <row r="40" ht="12.75">
      <c r="A40" t="s">
        <v>55</v>
      </c>
    </row>
    <row r="41" ht="12.75">
      <c r="B41" t="s">
        <v>56</v>
      </c>
    </row>
    <row r="42" spans="1:8" ht="12.75">
      <c r="A42" s="8" t="s">
        <v>67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&amp;R&amp;9effective June 1, 2007</oddHeader>
    <oddFooter>&amp;L&amp;9&amp;D&amp;R&amp;9&amp;Z&amp;F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8" sqref="A8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36</v>
      </c>
    </row>
    <row r="2" ht="12.75">
      <c r="A2" t="s">
        <v>37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69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6" t="s">
        <v>65</v>
      </c>
      <c r="B9" s="17">
        <f>ROUND($D$9/16,4)</f>
        <v>0.0488</v>
      </c>
      <c r="C9" s="17">
        <f>ROUND($E$9/24,4)</f>
        <v>0.0232</v>
      </c>
      <c r="D9" s="17">
        <f>ROUND($H$9/260,4)</f>
        <v>0.7812</v>
      </c>
      <c r="E9" s="17">
        <f>ROUND($H$9/365,4)</f>
        <v>0.5564</v>
      </c>
      <c r="F9" s="17">
        <f>ROUND($H$9/52,4)</f>
        <v>3.9058</v>
      </c>
      <c r="G9" s="10">
        <f>16.925</f>
        <v>16.925</v>
      </c>
      <c r="H9" s="17">
        <f>G9*12</f>
        <v>203.10000000000002</v>
      </c>
    </row>
    <row r="10" spans="1:8" ht="12.75">
      <c r="A10" s="7" t="s">
        <v>66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50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13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14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49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61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15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16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44</v>
      </c>
      <c r="B19" s="10">
        <v>0.36</v>
      </c>
      <c r="C19" s="10">
        <v>0.17</v>
      </c>
      <c r="D19" s="10">
        <v>5.76</v>
      </c>
      <c r="E19" s="10">
        <v>4.11</v>
      </c>
      <c r="F19" s="10">
        <v>28.79</v>
      </c>
      <c r="G19" s="10">
        <v>124.77</v>
      </c>
      <c r="H19" s="10">
        <v>1497.2</v>
      </c>
      <c r="I19" s="8"/>
    </row>
    <row r="20" spans="1:9" ht="12.75">
      <c r="A20" s="7" t="s">
        <v>17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38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48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18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19</v>
      </c>
      <c r="B24" s="11">
        <v>0.1535906222450693</v>
      </c>
      <c r="C24" s="11">
        <v>0.07293801239035255</v>
      </c>
      <c r="D24" s="11">
        <v>2.457449955921109</v>
      </c>
      <c r="E24" s="11">
        <v>1.7505122973684613</v>
      </c>
      <c r="F24" s="11">
        <v>12.287249779605546</v>
      </c>
      <c r="G24" s="11">
        <v>53.244749044957366</v>
      </c>
      <c r="H24" s="11">
        <v>638.9369885394883</v>
      </c>
      <c r="I24" s="8"/>
    </row>
    <row r="25" spans="1:9" ht="12.75">
      <c r="A25" s="6" t="s">
        <v>20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21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22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52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23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24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25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26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63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27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28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29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30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47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57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56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67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&amp;R&amp;9Effective June 1, 2007</oddHeader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Network User</cp:lastModifiedBy>
  <cp:lastPrinted>2008-03-14T13:58:28Z</cp:lastPrinted>
  <dcterms:created xsi:type="dcterms:W3CDTF">2001-08-20T22:15:47Z</dcterms:created>
  <dcterms:modified xsi:type="dcterms:W3CDTF">2008-03-14T13:58:30Z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